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-01-2060-BAN\Downloads\"/>
    </mc:Choice>
  </mc:AlternateContent>
  <bookViews>
    <workbookView xWindow="0" yWindow="0" windowWidth="28800" windowHeight="12225"/>
  </bookViews>
  <sheets>
    <sheet name="X Result Analysis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5" i="9" l="1"/>
  <c r="I115" i="9"/>
  <c r="H115" i="9"/>
  <c r="G115" i="9"/>
  <c r="F115" i="9"/>
  <c r="E115" i="9"/>
  <c r="D115" i="9"/>
  <c r="C115" i="9"/>
  <c r="B115" i="9"/>
  <c r="J114" i="9"/>
  <c r="I114" i="9"/>
  <c r="H114" i="9"/>
  <c r="G114" i="9"/>
  <c r="F114" i="9"/>
  <c r="E114" i="9"/>
  <c r="D114" i="9"/>
  <c r="C114" i="9"/>
  <c r="B114" i="9"/>
  <c r="J113" i="9"/>
  <c r="I113" i="9"/>
  <c r="H113" i="9"/>
  <c r="G113" i="9"/>
  <c r="F113" i="9"/>
  <c r="E113" i="9"/>
  <c r="D113" i="9"/>
  <c r="C113" i="9"/>
  <c r="B113" i="9"/>
  <c r="J112" i="9"/>
  <c r="I112" i="9"/>
  <c r="H112" i="9"/>
  <c r="G112" i="9"/>
  <c r="F112" i="9"/>
  <c r="E112" i="9"/>
  <c r="D112" i="9"/>
  <c r="C112" i="9"/>
  <c r="B112" i="9"/>
  <c r="J111" i="9"/>
  <c r="I111" i="9"/>
  <c r="H111" i="9"/>
  <c r="G111" i="9"/>
  <c r="F111" i="9"/>
  <c r="E111" i="9"/>
  <c r="D111" i="9"/>
  <c r="C111" i="9"/>
  <c r="B111" i="9"/>
  <c r="J110" i="9"/>
  <c r="I110" i="9"/>
  <c r="H110" i="9"/>
  <c r="G110" i="9"/>
  <c r="F110" i="9"/>
  <c r="E110" i="9"/>
  <c r="D110" i="9"/>
  <c r="C110" i="9"/>
  <c r="B110" i="9"/>
  <c r="J109" i="9"/>
  <c r="I109" i="9"/>
  <c r="H109" i="9"/>
  <c r="G109" i="9"/>
  <c r="F109" i="9"/>
  <c r="E109" i="9"/>
  <c r="D109" i="9"/>
  <c r="C109" i="9"/>
  <c r="B109" i="9"/>
  <c r="L21" i="9" l="1"/>
  <c r="L20" i="9"/>
  <c r="L19" i="9"/>
  <c r="L18" i="9"/>
  <c r="L17" i="9"/>
  <c r="L16" i="9"/>
  <c r="L15" i="9"/>
  <c r="L14" i="9"/>
  <c r="L1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3" i="9"/>
</calcChain>
</file>

<file path=xl/sharedStrings.xml><?xml version="1.0" encoding="utf-8"?>
<sst xmlns="http://schemas.openxmlformats.org/spreadsheetml/2006/main" count="127" uniqueCount="118">
  <si>
    <t>POORVI SHANTA NAIK</t>
  </si>
  <si>
    <t>VAISHNAVI RAMESH PAI</t>
  </si>
  <si>
    <t>ARYA PANDRINATH NAIK</t>
  </si>
  <si>
    <t>AMAN ANTONY</t>
  </si>
  <si>
    <t>SHUBHAM UDAY NAIK</t>
  </si>
  <si>
    <t>ANGEL VINCENT FERNANDES</t>
  </si>
  <si>
    <t>SANVI MADHUKAR NADIG</t>
  </si>
  <si>
    <t>POONAM RAJESH TALEKAR</t>
  </si>
  <si>
    <t>ANISH ARJUN HOLMUKHE</t>
  </si>
  <si>
    <t>PRATHMESH RAJU CHORLEKAR</t>
  </si>
  <si>
    <t>NAMRATA SANGAM</t>
  </si>
  <si>
    <t>AMOGH RAYA PALANKAR</t>
  </si>
  <si>
    <t>SAKSHI KRISHNA NAIK</t>
  </si>
  <si>
    <t>BHARGAV MAHESH HULASWAR</t>
  </si>
  <si>
    <t>GOURAV KRISHNAKUMAR NAIK</t>
  </si>
  <si>
    <t>RAJAT NARAYAN GOUDA</t>
  </si>
  <si>
    <t>SOHAN SACHHIDANAND SHET</t>
  </si>
  <si>
    <t>ADITI SATISH DESHBHANDARI</t>
  </si>
  <si>
    <t>VIGHNESH VINAYAK NAIK</t>
  </si>
  <si>
    <t>SONAM PRASHANT SHETIYA</t>
  </si>
  <si>
    <t>KHUSHI RAJAN JADHAV</t>
  </si>
  <si>
    <t>SAFWAN SAYED</t>
  </si>
  <si>
    <t>PRIYANSHU KUMAR</t>
  </si>
  <si>
    <t>SHAILESH KUMAR PATHIK</t>
  </si>
  <si>
    <t>VINITA GOVIND SAIL</t>
  </si>
  <si>
    <t>PRASAD SANTOSH BANT</t>
  </si>
  <si>
    <t>LAVANYA JATAV</t>
  </si>
  <si>
    <t>ALISHA GIRIDHAR NAIK</t>
  </si>
  <si>
    <t>SAHIL SANTOSH NAIK</t>
  </si>
  <si>
    <t>MUSKAN KUMARI</t>
  </si>
  <si>
    <t>SHEETAL MANJUNATH RANE</t>
  </si>
  <si>
    <t>ANANYA AMAR NAIK</t>
  </si>
  <si>
    <t>KHUSHI JAGADISH NAIK</t>
  </si>
  <si>
    <t>PRANAV S SANGAPUR</t>
  </si>
  <si>
    <t>MOHAMMED AASGAAN SHAIKH</t>
  </si>
  <si>
    <t>AMRUTRAJ SANJEEV DAS</t>
  </si>
  <si>
    <t>KAPIRAM LODHI</t>
  </si>
  <si>
    <t>MOHIT RAJESH NAYAK</t>
  </si>
  <si>
    <t>UNNATI BOMMAYYA NAYAK</t>
  </si>
  <si>
    <t>HRITIKA SANJAY NAIK</t>
  </si>
  <si>
    <t>NITESH SANTOSH KHARVI</t>
  </si>
  <si>
    <t>SAMPRADA GOVIND NAIK</t>
  </si>
  <si>
    <t>VRUSHA VINAYAK KAMAT</t>
  </si>
  <si>
    <t>SHRAVAN P MAHEKAR</t>
  </si>
  <si>
    <t>PRATEEK CHANDRU GOUDA</t>
  </si>
  <si>
    <t>GOURAV GURU NAIK</t>
  </si>
  <si>
    <t>SHEETAL RAMAKANT SALUNKE</t>
  </si>
  <si>
    <t>MANDATI VIVEK</t>
  </si>
  <si>
    <t>KHUSHI BHARDWAJ</t>
  </si>
  <si>
    <t>SHUBHADA DILIPKUMAR NAIK</t>
  </si>
  <si>
    <t>RIYA DEEPAK NAIK</t>
  </si>
  <si>
    <t>DISHA GOPAL GAONKAR</t>
  </si>
  <si>
    <t>OMKAR SHEKHAR NAIK</t>
  </si>
  <si>
    <t>AADITYA SINGH</t>
  </si>
  <si>
    <t>VAISHANVI</t>
  </si>
  <si>
    <t>HIMANSHU GEHLOT</t>
  </si>
  <si>
    <t>SNEHA NOUGAIN</t>
  </si>
  <si>
    <t>YADAVI VILAS NAIK</t>
  </si>
  <si>
    <t>PRATHVI DINESH ANKOLEKAR</t>
  </si>
  <si>
    <t>SATHYASHREE GIRISH NAIK</t>
  </si>
  <si>
    <t>AARUSHI</t>
  </si>
  <si>
    <t>SHREEYA H NAIK</t>
  </si>
  <si>
    <t>SHRUTI</t>
  </si>
  <si>
    <t>NANDANA V</t>
  </si>
  <si>
    <t>SPOORTHI RAYA PALANKAR</t>
  </si>
  <si>
    <t>DEEPALI</t>
  </si>
  <si>
    <t>SANJANA ANN SAJIMON</t>
  </si>
  <si>
    <t>HARSHITA SHRIPAD SHETTY</t>
  </si>
  <si>
    <t>SONAL SANJAY MODI</t>
  </si>
  <si>
    <t>RASHI</t>
  </si>
  <si>
    <t>VAISHNAVI NAGESHA NAYAK</t>
  </si>
  <si>
    <t>VENSHIKA</t>
  </si>
  <si>
    <t>HARSHITA KARAIYA</t>
  </si>
  <si>
    <t>NAVEEN VINOD GOSAVI</t>
  </si>
  <si>
    <t>SNEHASISH BISWAS</t>
  </si>
  <si>
    <t>SUJAL ASHOK KUDTALAKAR</t>
  </si>
  <si>
    <t>GAUTAM SHIVANATH JOSHI</t>
  </si>
  <si>
    <t>SHRISHANTH AMBIG</t>
  </si>
  <si>
    <t>SURAJ</t>
  </si>
  <si>
    <t>ARYAN</t>
  </si>
  <si>
    <t>VIGHNESH SUDHIR TANDEL</t>
  </si>
  <si>
    <t>LIKHIT MAHESH NAYAK</t>
  </si>
  <si>
    <t>NIKHIL DEVARAYA DURGEKAR</t>
  </si>
  <si>
    <t>ROHIT KRISHNANAND SHETTI</t>
  </si>
  <si>
    <t>SAMARTH R MASHYAL</t>
  </si>
  <si>
    <t>L N PUJAN NISCHAL</t>
  </si>
  <si>
    <t>VEDANK</t>
  </si>
  <si>
    <t>STEVIN BIJU</t>
  </si>
  <si>
    <t>DHIRESH</t>
  </si>
  <si>
    <t>PRAJYOT SHRADDESH DESAI</t>
  </si>
  <si>
    <t>HITEN PANWAR</t>
  </si>
  <si>
    <t>SHIVAM PANWAR</t>
  </si>
  <si>
    <t>ASHWIN SHIVANAND</t>
  </si>
  <si>
    <t>SAKSHI RAJU CHAVAN</t>
  </si>
  <si>
    <t>SOUMYA I MODAGI</t>
  </si>
  <si>
    <t>THANMAYI PAIDI</t>
  </si>
  <si>
    <t>GAURAV RAJU CHAVAN</t>
  </si>
  <si>
    <t>VAIBHAVI RAVINDRA PATIL</t>
  </si>
  <si>
    <t>VAISHNAVI</t>
  </si>
  <si>
    <t>9072   KENDRIYA VIDYALAYA INS</t>
  </si>
  <si>
    <t>BIBI AYISHA  NAWAL</t>
  </si>
  <si>
    <t>SHIVANAND IRAPPA SANGAMMANAV</t>
  </si>
  <si>
    <t>NIKITA S  BANDEKAR</t>
  </si>
  <si>
    <t>PI</t>
  </si>
  <si>
    <t>Percentage</t>
  </si>
  <si>
    <t>Subject</t>
  </si>
  <si>
    <t>Range</t>
  </si>
  <si>
    <t>91-100</t>
  </si>
  <si>
    <t>81-90</t>
  </si>
  <si>
    <t>71-80</t>
  </si>
  <si>
    <t>61-70</t>
  </si>
  <si>
    <t>51-60</t>
  </si>
  <si>
    <t>41-50</t>
  </si>
  <si>
    <t>33-40</t>
  </si>
  <si>
    <t>21-32</t>
  </si>
  <si>
    <t>00-20</t>
  </si>
  <si>
    <t>No. of Students</t>
  </si>
  <si>
    <t>Subjects /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</si>
</sst>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topLeftCell="A70" workbookViewId="0">
      <selection activeCell="N88" sqref="N88"/>
    </sheetView>
  </sheetViews>
  <sheetFormatPr defaultRowHeight="15" x14ac:dyDescent="0.25"/>
  <cols>
    <col min="1" max="1" width="35.140625" bestFit="1" customWidth="1"/>
    <col min="9" max="9" width="11" bestFit="1" customWidth="1"/>
    <col min="12" max="12" width="14.85546875" bestFit="1" customWidth="1"/>
  </cols>
  <sheetData>
    <row r="1" spans="1:12" x14ac:dyDescent="0.25">
      <c r="A1" t="s">
        <v>99</v>
      </c>
    </row>
    <row r="2" spans="1:12" x14ac:dyDescent="0.25">
      <c r="A2" s="1"/>
      <c r="B2" s="2">
        <v>184</v>
      </c>
      <c r="C2" s="2">
        <v>2</v>
      </c>
      <c r="D2" s="2">
        <v>122</v>
      </c>
      <c r="E2" s="2">
        <v>41</v>
      </c>
      <c r="F2" s="2">
        <v>86</v>
      </c>
      <c r="G2" s="2">
        <v>87</v>
      </c>
      <c r="H2" s="2">
        <v>402</v>
      </c>
      <c r="I2" s="2" t="s">
        <v>104</v>
      </c>
      <c r="K2" s="2" t="s">
        <v>105</v>
      </c>
      <c r="L2" s="2" t="s">
        <v>103</v>
      </c>
    </row>
    <row r="3" spans="1:12" x14ac:dyDescent="0.25">
      <c r="A3" s="2" t="s">
        <v>68</v>
      </c>
      <c r="B3" s="3">
        <v>97</v>
      </c>
      <c r="C3" s="1"/>
      <c r="D3" s="3">
        <v>100</v>
      </c>
      <c r="E3" s="3">
        <v>98</v>
      </c>
      <c r="F3" s="3">
        <v>98</v>
      </c>
      <c r="G3" s="3">
        <v>99</v>
      </c>
      <c r="H3" s="3">
        <v>95</v>
      </c>
      <c r="I3" s="1">
        <f>ROUND((LARGE(B3:H3,1)+LARGE(B3:H3,2)+LARGE(B3:H3,3)+LARGE(B3:H3,4)+LARGE(B3:H3,5))*100/500,0)</f>
        <v>98</v>
      </c>
      <c r="K3" s="4">
        <v>184</v>
      </c>
      <c r="L3" s="1">
        <v>57.843137254901961</v>
      </c>
    </row>
    <row r="4" spans="1:12" x14ac:dyDescent="0.25">
      <c r="A4" s="2" t="s">
        <v>32</v>
      </c>
      <c r="B4" s="3">
        <v>99</v>
      </c>
      <c r="C4" s="3">
        <v>97</v>
      </c>
      <c r="D4" s="3"/>
      <c r="E4" s="3">
        <v>94</v>
      </c>
      <c r="F4" s="3">
        <v>97</v>
      </c>
      <c r="G4" s="3">
        <v>97</v>
      </c>
      <c r="H4" s="3">
        <v>98</v>
      </c>
      <c r="I4" s="1">
        <f t="shared" ref="I4:I67" si="0">ROUND((LARGE(B4:H4,1)+LARGE(B4:H4,2)+LARGE(B4:H4,3)+LARGE(B4:H4,4)+LARGE(B4:H4,5))*100/500,0)</f>
        <v>98</v>
      </c>
      <c r="K4" s="4">
        <v>2</v>
      </c>
      <c r="L4" s="1">
        <v>66.5625</v>
      </c>
    </row>
    <row r="5" spans="1:12" x14ac:dyDescent="0.25">
      <c r="A5" s="2" t="s">
        <v>29</v>
      </c>
      <c r="B5" s="3">
        <v>95</v>
      </c>
      <c r="C5" s="3">
        <v>95</v>
      </c>
      <c r="D5" s="3"/>
      <c r="E5" s="3">
        <v>98</v>
      </c>
      <c r="F5" s="3">
        <v>97</v>
      </c>
      <c r="G5" s="3">
        <v>99</v>
      </c>
      <c r="H5" s="3">
        <v>98</v>
      </c>
      <c r="I5" s="1">
        <f t="shared" si="0"/>
        <v>97</v>
      </c>
      <c r="K5" s="4">
        <v>122</v>
      </c>
      <c r="L5" s="1">
        <v>69.318181818181813</v>
      </c>
    </row>
    <row r="6" spans="1:12" x14ac:dyDescent="0.25">
      <c r="A6" s="2" t="s">
        <v>48</v>
      </c>
      <c r="B6" s="3">
        <v>97</v>
      </c>
      <c r="C6" s="3">
        <v>95</v>
      </c>
      <c r="D6" s="3"/>
      <c r="E6" s="3">
        <v>95</v>
      </c>
      <c r="F6" s="3">
        <v>98</v>
      </c>
      <c r="G6" s="3">
        <v>98</v>
      </c>
      <c r="H6" s="3">
        <v>98</v>
      </c>
      <c r="I6" s="1">
        <f t="shared" si="0"/>
        <v>97</v>
      </c>
      <c r="K6" s="4">
        <v>41</v>
      </c>
      <c r="L6" s="1">
        <v>51.225490196078432</v>
      </c>
    </row>
    <row r="7" spans="1:12" x14ac:dyDescent="0.25">
      <c r="A7" s="2" t="s">
        <v>33</v>
      </c>
      <c r="B7" s="3">
        <v>97</v>
      </c>
      <c r="C7" s="3">
        <v>95</v>
      </c>
      <c r="D7" s="3"/>
      <c r="E7" s="3">
        <v>85</v>
      </c>
      <c r="F7" s="3">
        <v>97</v>
      </c>
      <c r="G7" s="3">
        <v>94</v>
      </c>
      <c r="H7" s="3">
        <v>98</v>
      </c>
      <c r="I7" s="1">
        <f t="shared" si="0"/>
        <v>96</v>
      </c>
      <c r="K7" s="4">
        <v>86</v>
      </c>
      <c r="L7" s="1">
        <v>58.21078431372549</v>
      </c>
    </row>
    <row r="8" spans="1:12" x14ac:dyDescent="0.25">
      <c r="A8" s="2" t="s">
        <v>60</v>
      </c>
      <c r="B8" s="3">
        <v>94</v>
      </c>
      <c r="C8" s="1"/>
      <c r="D8" s="3">
        <v>98</v>
      </c>
      <c r="E8" s="3">
        <v>73</v>
      </c>
      <c r="F8" s="3">
        <v>92</v>
      </c>
      <c r="G8" s="3">
        <v>95</v>
      </c>
      <c r="H8" s="3">
        <v>94</v>
      </c>
      <c r="I8" s="1">
        <f t="shared" si="0"/>
        <v>95</v>
      </c>
      <c r="K8" s="4">
        <v>87</v>
      </c>
      <c r="L8" s="1">
        <v>62.377450980392155</v>
      </c>
    </row>
    <row r="9" spans="1:12" x14ac:dyDescent="0.25">
      <c r="A9" s="2" t="s">
        <v>30</v>
      </c>
      <c r="B9" s="3">
        <v>93</v>
      </c>
      <c r="C9" s="3">
        <v>88</v>
      </c>
      <c r="D9" s="3"/>
      <c r="E9" s="3">
        <v>97</v>
      </c>
      <c r="F9" s="3">
        <v>95</v>
      </c>
      <c r="G9" s="3">
        <v>89</v>
      </c>
      <c r="H9" s="3">
        <v>94</v>
      </c>
      <c r="I9" s="1">
        <f t="shared" si="0"/>
        <v>94</v>
      </c>
      <c r="K9" s="4">
        <v>402</v>
      </c>
      <c r="L9" s="1">
        <v>64.158163265306129</v>
      </c>
    </row>
    <row r="10" spans="1:12" x14ac:dyDescent="0.25">
      <c r="A10" s="2" t="s">
        <v>102</v>
      </c>
      <c r="B10" s="3">
        <v>86</v>
      </c>
      <c r="C10" s="3">
        <v>94</v>
      </c>
      <c r="D10" s="3"/>
      <c r="E10" s="3">
        <v>91</v>
      </c>
      <c r="F10" s="3">
        <v>91</v>
      </c>
      <c r="G10" s="3">
        <v>95</v>
      </c>
      <c r="H10" s="3">
        <v>97</v>
      </c>
      <c r="I10" s="1">
        <f t="shared" si="0"/>
        <v>94</v>
      </c>
    </row>
    <row r="11" spans="1:12" x14ac:dyDescent="0.25">
      <c r="A11" s="2" t="s">
        <v>76</v>
      </c>
      <c r="B11" s="3">
        <v>91</v>
      </c>
      <c r="C11" s="1"/>
      <c r="D11" s="3">
        <v>97</v>
      </c>
      <c r="E11" s="3">
        <v>91</v>
      </c>
      <c r="F11" s="3">
        <v>94</v>
      </c>
      <c r="G11" s="3">
        <v>92</v>
      </c>
      <c r="H11" s="3">
        <v>92</v>
      </c>
      <c r="I11" s="1">
        <f t="shared" si="0"/>
        <v>93</v>
      </c>
    </row>
    <row r="12" spans="1:12" x14ac:dyDescent="0.25">
      <c r="A12" s="2" t="s">
        <v>100</v>
      </c>
      <c r="B12" s="3">
        <v>94</v>
      </c>
      <c r="C12" s="3">
        <v>94</v>
      </c>
      <c r="D12" s="3"/>
      <c r="E12" s="3">
        <v>89</v>
      </c>
      <c r="F12" s="3">
        <v>90</v>
      </c>
      <c r="G12" s="3">
        <v>96</v>
      </c>
      <c r="H12" s="3">
        <v>89</v>
      </c>
      <c r="I12" s="1">
        <f t="shared" si="0"/>
        <v>93</v>
      </c>
      <c r="K12" s="2" t="s">
        <v>106</v>
      </c>
      <c r="L12" s="2" t="s">
        <v>116</v>
      </c>
    </row>
    <row r="13" spans="1:12" x14ac:dyDescent="0.25">
      <c r="A13" s="2" t="s">
        <v>66</v>
      </c>
      <c r="B13" s="3">
        <v>90</v>
      </c>
      <c r="C13" s="1"/>
      <c r="D13" s="3">
        <v>96</v>
      </c>
      <c r="E13" s="3">
        <v>78</v>
      </c>
      <c r="F13" s="3">
        <v>83</v>
      </c>
      <c r="G13" s="3">
        <v>97</v>
      </c>
      <c r="H13" s="3">
        <v>95</v>
      </c>
      <c r="I13" s="1">
        <f t="shared" si="0"/>
        <v>92</v>
      </c>
      <c r="K13" s="1" t="s">
        <v>107</v>
      </c>
      <c r="L13" s="1">
        <f>COUNTIF(I3:I104,"&gt;90")</f>
        <v>15</v>
      </c>
    </row>
    <row r="14" spans="1:12" x14ac:dyDescent="0.25">
      <c r="A14" s="2" t="s">
        <v>31</v>
      </c>
      <c r="B14" s="3">
        <v>88</v>
      </c>
      <c r="C14" s="3">
        <v>94</v>
      </c>
      <c r="D14" s="3"/>
      <c r="E14" s="3">
        <v>79</v>
      </c>
      <c r="F14" s="3">
        <v>93</v>
      </c>
      <c r="G14" s="3">
        <v>93</v>
      </c>
      <c r="H14" s="3">
        <v>92</v>
      </c>
      <c r="I14" s="1">
        <f t="shared" si="0"/>
        <v>92</v>
      </c>
      <c r="K14" s="1" t="s">
        <v>108</v>
      </c>
      <c r="L14" s="1">
        <f>COUNTIFS(I3:I104,"&gt;80",I3:I104,"&lt;91")</f>
        <v>21</v>
      </c>
    </row>
    <row r="15" spans="1:12" x14ac:dyDescent="0.25">
      <c r="A15" s="2" t="s">
        <v>72</v>
      </c>
      <c r="B15" s="3">
        <v>91</v>
      </c>
      <c r="C15" s="3">
        <v>93</v>
      </c>
      <c r="D15" s="3"/>
      <c r="E15" s="3">
        <v>81</v>
      </c>
      <c r="F15" s="3">
        <v>93</v>
      </c>
      <c r="G15" s="3">
        <v>89</v>
      </c>
      <c r="H15" s="3">
        <v>93</v>
      </c>
      <c r="I15" s="1">
        <f t="shared" si="0"/>
        <v>92</v>
      </c>
      <c r="K15" s="1" t="s">
        <v>109</v>
      </c>
      <c r="L15" s="1">
        <f>COUNTIFS(I4:I105,"&gt;70",I4:I105,"&lt;81")</f>
        <v>30</v>
      </c>
    </row>
    <row r="16" spans="1:12" x14ac:dyDescent="0.25">
      <c r="A16" s="2" t="s">
        <v>16</v>
      </c>
      <c r="B16" s="3">
        <v>85</v>
      </c>
      <c r="C16" s="3">
        <v>96</v>
      </c>
      <c r="D16" s="3"/>
      <c r="E16" s="3">
        <v>89</v>
      </c>
      <c r="F16" s="3">
        <v>94</v>
      </c>
      <c r="G16" s="3">
        <v>85</v>
      </c>
      <c r="H16" s="3">
        <v>92</v>
      </c>
      <c r="I16" s="1">
        <f t="shared" si="0"/>
        <v>91</v>
      </c>
      <c r="K16" s="1" t="s">
        <v>110</v>
      </c>
      <c r="L16" s="1">
        <f>COUNTIFS(I5:I106,"&gt;60",I5:I106,"&lt;71")</f>
        <v>22</v>
      </c>
    </row>
    <row r="17" spans="1:12" x14ac:dyDescent="0.25">
      <c r="A17" s="2" t="s">
        <v>34</v>
      </c>
      <c r="B17" s="3">
        <v>91</v>
      </c>
      <c r="C17" s="3">
        <v>95</v>
      </c>
      <c r="D17" s="3"/>
      <c r="E17" s="3">
        <v>84</v>
      </c>
      <c r="F17" s="3">
        <v>94</v>
      </c>
      <c r="G17" s="3">
        <v>83</v>
      </c>
      <c r="H17" s="3">
        <v>90</v>
      </c>
      <c r="I17" s="1">
        <f t="shared" si="0"/>
        <v>91</v>
      </c>
      <c r="K17" s="1" t="s">
        <v>111</v>
      </c>
      <c r="L17" s="1">
        <f>COUNTIFS(I6:I107,"&gt;50",I6:I107,"&lt;61")</f>
        <v>11</v>
      </c>
    </row>
    <row r="18" spans="1:12" x14ac:dyDescent="0.25">
      <c r="A18" s="2" t="s">
        <v>46</v>
      </c>
      <c r="B18" s="3">
        <v>91</v>
      </c>
      <c r="C18" s="3">
        <v>95</v>
      </c>
      <c r="D18" s="3"/>
      <c r="E18" s="3">
        <v>74</v>
      </c>
      <c r="F18" s="3">
        <v>86</v>
      </c>
      <c r="G18" s="3">
        <v>91</v>
      </c>
      <c r="H18" s="3">
        <v>87</v>
      </c>
      <c r="I18" s="1">
        <f t="shared" si="0"/>
        <v>90</v>
      </c>
      <c r="K18" s="1" t="s">
        <v>112</v>
      </c>
      <c r="L18" s="1">
        <f>COUNTIFS(I7:I108,"&gt;40",I7:I108,"&lt;51")</f>
        <v>3</v>
      </c>
    </row>
    <row r="19" spans="1:12" x14ac:dyDescent="0.25">
      <c r="A19" s="2" t="s">
        <v>17</v>
      </c>
      <c r="B19" s="3">
        <v>90</v>
      </c>
      <c r="C19" s="3">
        <v>90</v>
      </c>
      <c r="D19" s="3"/>
      <c r="E19" s="3">
        <v>73</v>
      </c>
      <c r="F19" s="3">
        <v>87</v>
      </c>
      <c r="G19" s="3">
        <v>89</v>
      </c>
      <c r="H19" s="3">
        <v>90</v>
      </c>
      <c r="I19" s="1">
        <f t="shared" si="0"/>
        <v>89</v>
      </c>
      <c r="K19" s="1" t="s">
        <v>113</v>
      </c>
      <c r="L19" s="1">
        <f>COUNTIFS(I8:I109,"&gt;32",I8:I109,"&lt;41")</f>
        <v>0</v>
      </c>
    </row>
    <row r="20" spans="1:12" x14ac:dyDescent="0.25">
      <c r="A20" s="2" t="s">
        <v>42</v>
      </c>
      <c r="B20" s="3">
        <v>88</v>
      </c>
      <c r="C20" s="3">
        <v>91</v>
      </c>
      <c r="D20" s="3"/>
      <c r="E20" s="3">
        <v>83</v>
      </c>
      <c r="F20" s="3">
        <v>84</v>
      </c>
      <c r="G20" s="3">
        <v>93</v>
      </c>
      <c r="H20" s="3">
        <v>88</v>
      </c>
      <c r="I20" s="1">
        <f t="shared" si="0"/>
        <v>89</v>
      </c>
      <c r="K20" s="1" t="s">
        <v>114</v>
      </c>
      <c r="L20" s="1">
        <f>COUNTIFS(I9:I110,"&gt;20",I9:I110,"&lt;33")</f>
        <v>0</v>
      </c>
    </row>
    <row r="21" spans="1:12" x14ac:dyDescent="0.25">
      <c r="A21" s="2" t="s">
        <v>2</v>
      </c>
      <c r="B21" s="3">
        <v>86</v>
      </c>
      <c r="C21" s="3">
        <v>92</v>
      </c>
      <c r="D21" s="3"/>
      <c r="E21" s="3">
        <v>85</v>
      </c>
      <c r="F21" s="3">
        <v>89</v>
      </c>
      <c r="G21" s="3">
        <v>90</v>
      </c>
      <c r="H21" s="3">
        <v>82</v>
      </c>
      <c r="I21" s="1">
        <f t="shared" si="0"/>
        <v>88</v>
      </c>
      <c r="K21" s="1" t="s">
        <v>115</v>
      </c>
      <c r="L21" s="1">
        <f>COUNTIFS(I10:I111,"&gt;0",I10:I111,"&lt;21")</f>
        <v>0</v>
      </c>
    </row>
    <row r="22" spans="1:12" x14ac:dyDescent="0.25">
      <c r="A22" s="2" t="s">
        <v>92</v>
      </c>
      <c r="B22" s="3">
        <v>71</v>
      </c>
      <c r="C22" s="3">
        <v>84</v>
      </c>
      <c r="D22" s="3"/>
      <c r="E22" s="3">
        <v>85</v>
      </c>
      <c r="F22" s="3">
        <v>92</v>
      </c>
      <c r="G22" s="3">
        <v>91</v>
      </c>
      <c r="H22" s="3">
        <v>87</v>
      </c>
      <c r="I22" s="1">
        <f t="shared" si="0"/>
        <v>88</v>
      </c>
    </row>
    <row r="23" spans="1:12" x14ac:dyDescent="0.25">
      <c r="A23" s="2" t="s">
        <v>90</v>
      </c>
      <c r="B23" s="3">
        <v>87</v>
      </c>
      <c r="C23" s="3">
        <v>89</v>
      </c>
      <c r="D23" s="3"/>
      <c r="E23" s="3">
        <v>80</v>
      </c>
      <c r="F23" s="3">
        <v>86</v>
      </c>
      <c r="G23" s="3">
        <v>90</v>
      </c>
      <c r="H23" s="3">
        <v>86</v>
      </c>
      <c r="I23" s="1">
        <f t="shared" si="0"/>
        <v>88</v>
      </c>
    </row>
    <row r="24" spans="1:12" x14ac:dyDescent="0.25">
      <c r="A24" s="2" t="s">
        <v>98</v>
      </c>
      <c r="B24" s="3">
        <v>88</v>
      </c>
      <c r="C24" s="3">
        <v>95</v>
      </c>
      <c r="D24" s="3"/>
      <c r="E24" s="3">
        <v>79</v>
      </c>
      <c r="F24" s="3">
        <v>83</v>
      </c>
      <c r="G24" s="3">
        <v>92</v>
      </c>
      <c r="H24" s="3">
        <v>74</v>
      </c>
      <c r="I24" s="1">
        <f t="shared" si="0"/>
        <v>87</v>
      </c>
    </row>
    <row r="25" spans="1:12" x14ac:dyDescent="0.25">
      <c r="A25" s="2" t="s">
        <v>22</v>
      </c>
      <c r="B25" s="3">
        <v>92</v>
      </c>
      <c r="C25" s="3">
        <v>92</v>
      </c>
      <c r="D25" s="3"/>
      <c r="E25" s="3">
        <v>70</v>
      </c>
      <c r="F25" s="3">
        <v>78</v>
      </c>
      <c r="G25" s="3">
        <v>85</v>
      </c>
      <c r="H25" s="3">
        <v>83</v>
      </c>
      <c r="I25" s="1">
        <f t="shared" si="0"/>
        <v>86</v>
      </c>
    </row>
    <row r="26" spans="1:12" x14ac:dyDescent="0.25">
      <c r="A26" s="2" t="s">
        <v>59</v>
      </c>
      <c r="B26" s="3">
        <v>89</v>
      </c>
      <c r="C26" s="3">
        <v>86</v>
      </c>
      <c r="D26" s="3"/>
      <c r="E26" s="3">
        <v>64</v>
      </c>
      <c r="F26" s="3">
        <v>89</v>
      </c>
      <c r="G26" s="3">
        <v>85</v>
      </c>
      <c r="H26" s="3">
        <v>80</v>
      </c>
      <c r="I26" s="1">
        <f t="shared" si="0"/>
        <v>86</v>
      </c>
    </row>
    <row r="27" spans="1:12" x14ac:dyDescent="0.25">
      <c r="A27" s="2" t="s">
        <v>85</v>
      </c>
      <c r="B27" s="3">
        <v>90</v>
      </c>
      <c r="C27" s="3">
        <v>91</v>
      </c>
      <c r="D27" s="3"/>
      <c r="E27" s="3">
        <v>61</v>
      </c>
      <c r="F27" s="3">
        <v>70</v>
      </c>
      <c r="G27" s="3">
        <v>90</v>
      </c>
      <c r="H27" s="3">
        <v>87</v>
      </c>
      <c r="I27" s="1">
        <f t="shared" si="0"/>
        <v>86</v>
      </c>
    </row>
    <row r="28" spans="1:12" x14ac:dyDescent="0.25">
      <c r="A28" s="2" t="s">
        <v>69</v>
      </c>
      <c r="B28" s="3">
        <v>84</v>
      </c>
      <c r="C28" s="1"/>
      <c r="D28" s="3">
        <v>94</v>
      </c>
      <c r="E28" s="3">
        <v>81</v>
      </c>
      <c r="F28" s="3">
        <v>87</v>
      </c>
      <c r="G28" s="3">
        <v>80</v>
      </c>
      <c r="H28" s="3">
        <v>81</v>
      </c>
      <c r="I28" s="1">
        <f t="shared" si="0"/>
        <v>85</v>
      </c>
    </row>
    <row r="29" spans="1:12" x14ac:dyDescent="0.25">
      <c r="A29" s="2" t="s">
        <v>101</v>
      </c>
      <c r="B29" s="3">
        <v>76</v>
      </c>
      <c r="C29" s="3">
        <v>85</v>
      </c>
      <c r="D29" s="3"/>
      <c r="E29" s="3">
        <v>79</v>
      </c>
      <c r="F29" s="3">
        <v>87</v>
      </c>
      <c r="G29" s="3">
        <v>86</v>
      </c>
      <c r="H29" s="3">
        <v>87</v>
      </c>
      <c r="I29" s="1">
        <f t="shared" si="0"/>
        <v>85</v>
      </c>
    </row>
    <row r="30" spans="1:12" x14ac:dyDescent="0.25">
      <c r="A30" s="2" t="s">
        <v>50</v>
      </c>
      <c r="B30" s="3">
        <v>89</v>
      </c>
      <c r="C30" s="3">
        <v>91</v>
      </c>
      <c r="D30" s="3"/>
      <c r="E30" s="3">
        <v>56</v>
      </c>
      <c r="F30" s="3">
        <v>76</v>
      </c>
      <c r="G30" s="3">
        <v>84</v>
      </c>
      <c r="H30" s="3">
        <v>81</v>
      </c>
      <c r="I30" s="1">
        <f t="shared" si="0"/>
        <v>84</v>
      </c>
    </row>
    <row r="31" spans="1:12" x14ac:dyDescent="0.25">
      <c r="A31" s="2" t="s">
        <v>19</v>
      </c>
      <c r="B31" s="3">
        <v>72</v>
      </c>
      <c r="C31" s="3">
        <v>82</v>
      </c>
      <c r="D31" s="3"/>
      <c r="E31" s="3">
        <v>81</v>
      </c>
      <c r="F31" s="3">
        <v>78</v>
      </c>
      <c r="G31" s="3">
        <v>88</v>
      </c>
      <c r="H31" s="3">
        <v>91</v>
      </c>
      <c r="I31" s="1">
        <f t="shared" si="0"/>
        <v>84</v>
      </c>
    </row>
    <row r="32" spans="1:12" x14ac:dyDescent="0.25">
      <c r="A32" s="2" t="s">
        <v>27</v>
      </c>
      <c r="B32" s="3">
        <v>79</v>
      </c>
      <c r="C32" s="3">
        <v>89</v>
      </c>
      <c r="D32" s="3"/>
      <c r="E32" s="3">
        <v>69</v>
      </c>
      <c r="F32" s="3">
        <v>80</v>
      </c>
      <c r="G32" s="3">
        <v>85</v>
      </c>
      <c r="H32" s="3">
        <v>83</v>
      </c>
      <c r="I32" s="1">
        <f t="shared" si="0"/>
        <v>83</v>
      </c>
    </row>
    <row r="33" spans="1:9" x14ac:dyDescent="0.25">
      <c r="A33" s="2" t="s">
        <v>74</v>
      </c>
      <c r="B33" s="3">
        <v>86</v>
      </c>
      <c r="C33" s="1"/>
      <c r="D33" s="3">
        <v>70</v>
      </c>
      <c r="E33" s="3">
        <v>82</v>
      </c>
      <c r="F33" s="3">
        <v>79</v>
      </c>
      <c r="G33" s="3">
        <v>84</v>
      </c>
      <c r="H33" s="3">
        <v>85</v>
      </c>
      <c r="I33" s="1">
        <f t="shared" si="0"/>
        <v>83</v>
      </c>
    </row>
    <row r="34" spans="1:9" x14ac:dyDescent="0.25">
      <c r="A34" s="2" t="s">
        <v>14</v>
      </c>
      <c r="B34" s="3">
        <v>76</v>
      </c>
      <c r="C34" s="3">
        <v>92</v>
      </c>
      <c r="D34" s="3"/>
      <c r="E34" s="3">
        <v>81</v>
      </c>
      <c r="F34" s="3">
        <v>79</v>
      </c>
      <c r="G34" s="3">
        <v>83</v>
      </c>
      <c r="H34" s="3">
        <v>76</v>
      </c>
      <c r="I34" s="1">
        <f t="shared" si="0"/>
        <v>82</v>
      </c>
    </row>
    <row r="35" spans="1:9" x14ac:dyDescent="0.25">
      <c r="A35" s="2" t="s">
        <v>84</v>
      </c>
      <c r="B35" s="3">
        <v>73</v>
      </c>
      <c r="C35" s="3">
        <v>85</v>
      </c>
      <c r="D35" s="3"/>
      <c r="E35" s="3">
        <v>58</v>
      </c>
      <c r="F35" s="3">
        <v>86</v>
      </c>
      <c r="G35" s="3">
        <v>88</v>
      </c>
      <c r="H35" s="3">
        <v>78</v>
      </c>
      <c r="I35" s="1">
        <f t="shared" si="0"/>
        <v>82</v>
      </c>
    </row>
    <row r="36" spans="1:9" x14ac:dyDescent="0.25">
      <c r="A36" s="2" t="s">
        <v>0</v>
      </c>
      <c r="B36" s="3">
        <v>77</v>
      </c>
      <c r="C36" s="3">
        <v>84</v>
      </c>
      <c r="D36" s="3"/>
      <c r="E36" s="3">
        <v>68</v>
      </c>
      <c r="F36" s="3">
        <v>69</v>
      </c>
      <c r="G36" s="3">
        <v>90</v>
      </c>
      <c r="H36" s="3">
        <v>87</v>
      </c>
      <c r="I36" s="1">
        <f t="shared" si="0"/>
        <v>81</v>
      </c>
    </row>
    <row r="37" spans="1:9" x14ac:dyDescent="0.25">
      <c r="A37" s="2" t="s">
        <v>61</v>
      </c>
      <c r="B37" s="3">
        <v>83</v>
      </c>
      <c r="C37" s="1"/>
      <c r="D37" s="3">
        <v>87</v>
      </c>
      <c r="E37" s="3">
        <v>62</v>
      </c>
      <c r="F37" s="3">
        <v>74</v>
      </c>
      <c r="G37" s="3">
        <v>82</v>
      </c>
      <c r="H37" s="3">
        <v>81</v>
      </c>
      <c r="I37" s="1">
        <f t="shared" si="0"/>
        <v>81</v>
      </c>
    </row>
    <row r="38" spans="1:9" x14ac:dyDescent="0.25">
      <c r="A38" s="2" t="s">
        <v>26</v>
      </c>
      <c r="B38" s="3">
        <v>88</v>
      </c>
      <c r="C38" s="3">
        <v>81</v>
      </c>
      <c r="D38" s="3"/>
      <c r="E38" s="3">
        <v>74</v>
      </c>
      <c r="F38" s="3">
        <v>62</v>
      </c>
      <c r="G38" s="3">
        <v>76</v>
      </c>
      <c r="H38" s="3">
        <v>86</v>
      </c>
      <c r="I38" s="1">
        <f t="shared" si="0"/>
        <v>81</v>
      </c>
    </row>
    <row r="39" spans="1:9" x14ac:dyDescent="0.25">
      <c r="A39" s="2" t="s">
        <v>6</v>
      </c>
      <c r="B39" s="3">
        <v>78</v>
      </c>
      <c r="C39" s="3">
        <v>88</v>
      </c>
      <c r="D39" s="3"/>
      <c r="E39" s="3">
        <v>67</v>
      </c>
      <c r="F39" s="3">
        <v>74</v>
      </c>
      <c r="G39" s="3">
        <v>78</v>
      </c>
      <c r="H39" s="3">
        <v>82</v>
      </c>
      <c r="I39" s="1">
        <f t="shared" si="0"/>
        <v>80</v>
      </c>
    </row>
    <row r="40" spans="1:9" x14ac:dyDescent="0.25">
      <c r="A40" s="2" t="s">
        <v>67</v>
      </c>
      <c r="B40" s="3">
        <v>73</v>
      </c>
      <c r="C40" s="1"/>
      <c r="D40" s="3">
        <v>91</v>
      </c>
      <c r="E40" s="3">
        <v>64</v>
      </c>
      <c r="F40" s="3">
        <v>64</v>
      </c>
      <c r="G40" s="3">
        <v>83</v>
      </c>
      <c r="H40" s="3">
        <v>87</v>
      </c>
      <c r="I40" s="1">
        <f t="shared" si="0"/>
        <v>80</v>
      </c>
    </row>
    <row r="41" spans="1:9" x14ac:dyDescent="0.25">
      <c r="A41" s="2" t="s">
        <v>4</v>
      </c>
      <c r="B41" s="3">
        <v>77</v>
      </c>
      <c r="C41" s="3">
        <v>91</v>
      </c>
      <c r="D41" s="3"/>
      <c r="E41" s="3">
        <v>48</v>
      </c>
      <c r="F41" s="3">
        <v>68</v>
      </c>
      <c r="G41" s="3">
        <v>86</v>
      </c>
      <c r="H41" s="3">
        <v>75</v>
      </c>
      <c r="I41" s="1">
        <f t="shared" si="0"/>
        <v>79</v>
      </c>
    </row>
    <row r="42" spans="1:9" x14ac:dyDescent="0.25">
      <c r="A42" s="2" t="s">
        <v>71</v>
      </c>
      <c r="B42" s="3">
        <v>80</v>
      </c>
      <c r="C42" s="3">
        <v>90</v>
      </c>
      <c r="D42" s="3"/>
      <c r="E42" s="3">
        <v>59</v>
      </c>
      <c r="F42" s="3">
        <v>61</v>
      </c>
      <c r="G42" s="3">
        <v>78</v>
      </c>
      <c r="H42" s="3">
        <v>85</v>
      </c>
      <c r="I42" s="1">
        <f t="shared" si="0"/>
        <v>79</v>
      </c>
    </row>
    <row r="43" spans="1:9" x14ac:dyDescent="0.25">
      <c r="A43" s="2" t="s">
        <v>56</v>
      </c>
      <c r="B43" s="3">
        <v>76</v>
      </c>
      <c r="C43" s="3">
        <v>84</v>
      </c>
      <c r="D43" s="3"/>
      <c r="E43" s="3">
        <v>73</v>
      </c>
      <c r="F43" s="3">
        <v>80</v>
      </c>
      <c r="G43" s="3">
        <v>77</v>
      </c>
      <c r="H43" s="3">
        <v>76</v>
      </c>
      <c r="I43" s="1">
        <f t="shared" si="0"/>
        <v>79</v>
      </c>
    </row>
    <row r="44" spans="1:9" x14ac:dyDescent="0.25">
      <c r="A44" s="2" t="s">
        <v>47</v>
      </c>
      <c r="B44" s="3">
        <v>74</v>
      </c>
      <c r="C44" s="3">
        <v>85</v>
      </c>
      <c r="D44" s="3"/>
      <c r="E44" s="3">
        <v>63</v>
      </c>
      <c r="F44" s="3">
        <v>77</v>
      </c>
      <c r="G44" s="3">
        <v>70</v>
      </c>
      <c r="H44" s="3">
        <v>84</v>
      </c>
      <c r="I44" s="1">
        <f t="shared" si="0"/>
        <v>78</v>
      </c>
    </row>
    <row r="45" spans="1:9" x14ac:dyDescent="0.25">
      <c r="A45" s="2" t="s">
        <v>10</v>
      </c>
      <c r="B45" s="3">
        <v>79</v>
      </c>
      <c r="C45" s="3">
        <v>90</v>
      </c>
      <c r="D45" s="3"/>
      <c r="E45" s="3">
        <v>59</v>
      </c>
      <c r="F45" s="3">
        <v>67</v>
      </c>
      <c r="G45" s="3">
        <v>81</v>
      </c>
      <c r="H45" s="3">
        <v>71</v>
      </c>
      <c r="I45" s="1">
        <f t="shared" si="0"/>
        <v>78</v>
      </c>
    </row>
    <row r="46" spans="1:9" x14ac:dyDescent="0.25">
      <c r="A46" s="2" t="s">
        <v>28</v>
      </c>
      <c r="B46" s="3">
        <v>73</v>
      </c>
      <c r="C46" s="3">
        <v>77</v>
      </c>
      <c r="D46" s="3"/>
      <c r="E46" s="3">
        <v>58</v>
      </c>
      <c r="F46" s="3">
        <v>68</v>
      </c>
      <c r="G46" s="3">
        <v>83</v>
      </c>
      <c r="H46" s="3">
        <v>85</v>
      </c>
      <c r="I46" s="1">
        <f t="shared" si="0"/>
        <v>77</v>
      </c>
    </row>
    <row r="47" spans="1:9" x14ac:dyDescent="0.25">
      <c r="A47" s="2" t="s">
        <v>44</v>
      </c>
      <c r="B47" s="3">
        <v>79</v>
      </c>
      <c r="C47" s="3">
        <v>79</v>
      </c>
      <c r="D47" s="3"/>
      <c r="E47" s="3">
        <v>48</v>
      </c>
      <c r="F47" s="3">
        <v>75</v>
      </c>
      <c r="G47" s="3">
        <v>66</v>
      </c>
      <c r="H47" s="3">
        <v>87</v>
      </c>
      <c r="I47" s="1">
        <f t="shared" si="0"/>
        <v>77</v>
      </c>
    </row>
    <row r="48" spans="1:9" x14ac:dyDescent="0.25">
      <c r="A48" s="2" t="s">
        <v>79</v>
      </c>
      <c r="B48" s="3">
        <v>73</v>
      </c>
      <c r="C48" s="1"/>
      <c r="D48" s="3">
        <v>86</v>
      </c>
      <c r="E48" s="3">
        <v>75</v>
      </c>
      <c r="F48" s="3">
        <v>68</v>
      </c>
      <c r="G48" s="3">
        <v>72</v>
      </c>
      <c r="H48" s="3">
        <v>75</v>
      </c>
      <c r="I48" s="1">
        <f t="shared" si="0"/>
        <v>76</v>
      </c>
    </row>
    <row r="49" spans="1:9" x14ac:dyDescent="0.25">
      <c r="A49" s="2" t="s">
        <v>37</v>
      </c>
      <c r="B49" s="3">
        <v>75</v>
      </c>
      <c r="C49" s="3">
        <v>74</v>
      </c>
      <c r="D49" s="3"/>
      <c r="E49" s="3">
        <v>71</v>
      </c>
      <c r="F49" s="3">
        <v>78</v>
      </c>
      <c r="G49" s="3">
        <v>81</v>
      </c>
      <c r="H49" s="3">
        <v>62</v>
      </c>
      <c r="I49" s="1">
        <f t="shared" si="0"/>
        <v>76</v>
      </c>
    </row>
    <row r="50" spans="1:9" x14ac:dyDescent="0.25">
      <c r="A50" s="2" t="s">
        <v>7</v>
      </c>
      <c r="B50" s="3">
        <v>78</v>
      </c>
      <c r="C50" s="3">
        <v>84</v>
      </c>
      <c r="D50" s="3"/>
      <c r="E50" s="3">
        <v>52</v>
      </c>
      <c r="F50" s="3">
        <v>67</v>
      </c>
      <c r="G50" s="3">
        <v>74</v>
      </c>
      <c r="H50" s="3">
        <v>74</v>
      </c>
      <c r="I50" s="1">
        <f t="shared" si="0"/>
        <v>75</v>
      </c>
    </row>
    <row r="51" spans="1:9" x14ac:dyDescent="0.25">
      <c r="A51" s="2" t="s">
        <v>95</v>
      </c>
      <c r="B51" s="3">
        <v>83</v>
      </c>
      <c r="C51" s="3">
        <v>82</v>
      </c>
      <c r="D51" s="3"/>
      <c r="E51" s="3">
        <v>64</v>
      </c>
      <c r="F51" s="3">
        <v>60</v>
      </c>
      <c r="G51" s="3">
        <v>73</v>
      </c>
      <c r="H51" s="3">
        <v>74</v>
      </c>
      <c r="I51" s="1">
        <f t="shared" si="0"/>
        <v>75</v>
      </c>
    </row>
    <row r="52" spans="1:9" x14ac:dyDescent="0.25">
      <c r="A52" s="2" t="s">
        <v>25</v>
      </c>
      <c r="B52" s="3">
        <v>83</v>
      </c>
      <c r="C52" s="3">
        <v>65</v>
      </c>
      <c r="D52" s="3"/>
      <c r="E52" s="3">
        <v>57</v>
      </c>
      <c r="F52" s="3">
        <v>74</v>
      </c>
      <c r="G52" s="3">
        <v>71</v>
      </c>
      <c r="H52" s="3">
        <v>79</v>
      </c>
      <c r="I52" s="1">
        <f t="shared" si="0"/>
        <v>74</v>
      </c>
    </row>
    <row r="53" spans="1:9" x14ac:dyDescent="0.25">
      <c r="A53" s="2" t="s">
        <v>39</v>
      </c>
      <c r="B53" s="3">
        <v>70</v>
      </c>
      <c r="C53" s="1"/>
      <c r="D53" s="3">
        <v>75</v>
      </c>
      <c r="E53" s="3">
        <v>34</v>
      </c>
      <c r="F53" s="3">
        <v>59</v>
      </c>
      <c r="G53" s="3">
        <v>84</v>
      </c>
      <c r="H53" s="3">
        <v>84</v>
      </c>
      <c r="I53" s="1">
        <f t="shared" si="0"/>
        <v>74</v>
      </c>
    </row>
    <row r="54" spans="1:9" x14ac:dyDescent="0.25">
      <c r="A54" s="2" t="s">
        <v>78</v>
      </c>
      <c r="B54" s="3">
        <v>68</v>
      </c>
      <c r="C54" s="1"/>
      <c r="D54" s="3">
        <v>87</v>
      </c>
      <c r="E54" s="3">
        <v>57</v>
      </c>
      <c r="F54" s="3">
        <v>66</v>
      </c>
      <c r="G54" s="3">
        <v>72</v>
      </c>
      <c r="H54" s="3">
        <v>77</v>
      </c>
      <c r="I54" s="1">
        <f t="shared" si="0"/>
        <v>74</v>
      </c>
    </row>
    <row r="55" spans="1:9" x14ac:dyDescent="0.25">
      <c r="A55" s="2" t="s">
        <v>89</v>
      </c>
      <c r="B55" s="3">
        <v>79</v>
      </c>
      <c r="C55" s="3">
        <v>82</v>
      </c>
      <c r="D55" s="3"/>
      <c r="E55" s="3">
        <v>55</v>
      </c>
      <c r="F55" s="3">
        <v>60</v>
      </c>
      <c r="G55" s="3">
        <v>71</v>
      </c>
      <c r="H55" s="3">
        <v>75</v>
      </c>
      <c r="I55" s="1">
        <f t="shared" si="0"/>
        <v>73</v>
      </c>
    </row>
    <row r="56" spans="1:9" x14ac:dyDescent="0.25">
      <c r="A56" s="2" t="s">
        <v>51</v>
      </c>
      <c r="B56" s="3">
        <v>72</v>
      </c>
      <c r="C56" s="3">
        <v>78</v>
      </c>
      <c r="D56" s="3"/>
      <c r="E56" s="3">
        <v>59</v>
      </c>
      <c r="F56" s="3">
        <v>54</v>
      </c>
      <c r="G56" s="3">
        <v>87</v>
      </c>
      <c r="H56" s="3">
        <v>70</v>
      </c>
      <c r="I56" s="1">
        <f t="shared" si="0"/>
        <v>73</v>
      </c>
    </row>
    <row r="57" spans="1:9" x14ac:dyDescent="0.25">
      <c r="A57" s="2" t="s">
        <v>81</v>
      </c>
      <c r="B57" s="3">
        <v>69</v>
      </c>
      <c r="C57" s="1"/>
      <c r="D57" s="3">
        <v>74</v>
      </c>
      <c r="E57" s="3">
        <v>68</v>
      </c>
      <c r="F57" s="3">
        <v>69</v>
      </c>
      <c r="G57" s="3">
        <v>82</v>
      </c>
      <c r="H57" s="3">
        <v>72</v>
      </c>
      <c r="I57" s="1">
        <f t="shared" si="0"/>
        <v>73</v>
      </c>
    </row>
    <row r="58" spans="1:9" x14ac:dyDescent="0.25">
      <c r="A58" s="2" t="s">
        <v>58</v>
      </c>
      <c r="B58" s="3">
        <v>75</v>
      </c>
      <c r="C58" s="1"/>
      <c r="D58" s="3">
        <v>84</v>
      </c>
      <c r="E58" s="3">
        <v>48</v>
      </c>
      <c r="F58" s="3">
        <v>55</v>
      </c>
      <c r="G58" s="3">
        <v>75</v>
      </c>
      <c r="H58" s="3">
        <v>75</v>
      </c>
      <c r="I58" s="1">
        <f t="shared" si="0"/>
        <v>73</v>
      </c>
    </row>
    <row r="59" spans="1:9" x14ac:dyDescent="0.25">
      <c r="A59" s="2" t="s">
        <v>23</v>
      </c>
      <c r="B59" s="3">
        <v>77</v>
      </c>
      <c r="C59" s="3">
        <v>82</v>
      </c>
      <c r="D59" s="3"/>
      <c r="E59" s="3">
        <v>51</v>
      </c>
      <c r="F59" s="3">
        <v>53</v>
      </c>
      <c r="G59" s="3">
        <v>70</v>
      </c>
      <c r="H59" s="3">
        <v>81</v>
      </c>
      <c r="I59" s="1">
        <f t="shared" si="0"/>
        <v>73</v>
      </c>
    </row>
    <row r="60" spans="1:9" x14ac:dyDescent="0.25">
      <c r="A60" s="2" t="s">
        <v>49</v>
      </c>
      <c r="B60" s="3">
        <v>76</v>
      </c>
      <c r="C60" s="3">
        <v>80</v>
      </c>
      <c r="D60" s="3"/>
      <c r="E60" s="3">
        <v>56</v>
      </c>
      <c r="F60" s="3">
        <v>55</v>
      </c>
      <c r="G60" s="3">
        <v>72</v>
      </c>
      <c r="H60" s="3">
        <v>79</v>
      </c>
      <c r="I60" s="1">
        <f t="shared" si="0"/>
        <v>73</v>
      </c>
    </row>
    <row r="61" spans="1:9" x14ac:dyDescent="0.25">
      <c r="A61" s="2" t="s">
        <v>3</v>
      </c>
      <c r="B61" s="3">
        <v>69</v>
      </c>
      <c r="C61" s="3">
        <v>80</v>
      </c>
      <c r="D61" s="3"/>
      <c r="E61" s="3">
        <v>63</v>
      </c>
      <c r="F61" s="3">
        <v>64</v>
      </c>
      <c r="G61" s="3">
        <v>77</v>
      </c>
      <c r="H61" s="3">
        <v>71</v>
      </c>
      <c r="I61" s="1">
        <f t="shared" si="0"/>
        <v>72</v>
      </c>
    </row>
    <row r="62" spans="1:9" x14ac:dyDescent="0.25">
      <c r="A62" s="2" t="s">
        <v>24</v>
      </c>
      <c r="B62" s="3">
        <v>71</v>
      </c>
      <c r="C62" s="3">
        <v>75</v>
      </c>
      <c r="D62" s="3"/>
      <c r="E62" s="3">
        <v>57</v>
      </c>
      <c r="F62" s="3">
        <v>50</v>
      </c>
      <c r="G62" s="3">
        <v>75</v>
      </c>
      <c r="H62" s="3">
        <v>82</v>
      </c>
      <c r="I62" s="1">
        <f t="shared" si="0"/>
        <v>72</v>
      </c>
    </row>
    <row r="63" spans="1:9" x14ac:dyDescent="0.25">
      <c r="A63" s="2" t="s">
        <v>86</v>
      </c>
      <c r="B63" s="3">
        <v>72</v>
      </c>
      <c r="C63" s="1"/>
      <c r="D63" s="3">
        <v>61</v>
      </c>
      <c r="E63" s="3">
        <v>56</v>
      </c>
      <c r="F63" s="3">
        <v>60</v>
      </c>
      <c r="G63" s="3">
        <v>86</v>
      </c>
      <c r="H63" s="3">
        <v>79</v>
      </c>
      <c r="I63" s="1">
        <f t="shared" si="0"/>
        <v>72</v>
      </c>
    </row>
    <row r="64" spans="1:9" x14ac:dyDescent="0.25">
      <c r="A64" s="2" t="s">
        <v>21</v>
      </c>
      <c r="B64" s="3">
        <v>70</v>
      </c>
      <c r="C64" s="3">
        <v>70</v>
      </c>
      <c r="D64" s="3"/>
      <c r="E64" s="3">
        <v>63</v>
      </c>
      <c r="F64" s="3">
        <v>66</v>
      </c>
      <c r="G64" s="3">
        <v>77</v>
      </c>
      <c r="H64" s="3">
        <v>73</v>
      </c>
      <c r="I64" s="1">
        <f t="shared" si="0"/>
        <v>71</v>
      </c>
    </row>
    <row r="65" spans="1:9" x14ac:dyDescent="0.25">
      <c r="A65" s="2" t="s">
        <v>54</v>
      </c>
      <c r="B65" s="3">
        <v>66</v>
      </c>
      <c r="C65" s="3">
        <v>88</v>
      </c>
      <c r="D65" s="3"/>
      <c r="E65" s="3">
        <v>58</v>
      </c>
      <c r="F65" s="3">
        <v>60</v>
      </c>
      <c r="G65" s="3">
        <v>70</v>
      </c>
      <c r="H65" s="3">
        <v>71</v>
      </c>
      <c r="I65" s="1">
        <f t="shared" si="0"/>
        <v>71</v>
      </c>
    </row>
    <row r="66" spans="1:9" x14ac:dyDescent="0.25">
      <c r="A66" s="2" t="s">
        <v>1</v>
      </c>
      <c r="B66" s="3">
        <v>70</v>
      </c>
      <c r="C66" s="3">
        <v>85</v>
      </c>
      <c r="D66" s="3"/>
      <c r="E66" s="3">
        <v>45</v>
      </c>
      <c r="F66" s="3">
        <v>56</v>
      </c>
      <c r="G66" s="3">
        <v>65</v>
      </c>
      <c r="H66" s="3">
        <v>78</v>
      </c>
      <c r="I66" s="1">
        <f t="shared" si="0"/>
        <v>71</v>
      </c>
    </row>
    <row r="67" spans="1:9" x14ac:dyDescent="0.25">
      <c r="A67" s="2" t="s">
        <v>5</v>
      </c>
      <c r="B67" s="3">
        <v>70</v>
      </c>
      <c r="C67" s="3">
        <v>65</v>
      </c>
      <c r="D67" s="3"/>
      <c r="E67" s="3">
        <v>39</v>
      </c>
      <c r="F67" s="3">
        <v>62</v>
      </c>
      <c r="G67" s="3">
        <v>79</v>
      </c>
      <c r="H67" s="3">
        <v>77</v>
      </c>
      <c r="I67" s="1">
        <f t="shared" si="0"/>
        <v>71</v>
      </c>
    </row>
    <row r="68" spans="1:9" x14ac:dyDescent="0.25">
      <c r="A68" s="2" t="s">
        <v>83</v>
      </c>
      <c r="B68" s="3">
        <v>61</v>
      </c>
      <c r="C68" s="1"/>
      <c r="D68" s="3">
        <v>79</v>
      </c>
      <c r="E68" s="3">
        <v>68</v>
      </c>
      <c r="F68" s="3">
        <v>62</v>
      </c>
      <c r="G68" s="3">
        <v>78</v>
      </c>
      <c r="H68" s="3">
        <v>66</v>
      </c>
      <c r="I68" s="1">
        <f t="shared" ref="I68:I104" si="1">ROUND((LARGE(B68:H68,1)+LARGE(B68:H68,2)+LARGE(B68:H68,3)+LARGE(B68:H68,4)+LARGE(B68:H68,5))*100/500,0)</f>
        <v>71</v>
      </c>
    </row>
    <row r="69" spans="1:9" x14ac:dyDescent="0.25">
      <c r="A69" s="2" t="s">
        <v>87</v>
      </c>
      <c r="B69" s="3">
        <v>80</v>
      </c>
      <c r="C69" s="3">
        <v>77</v>
      </c>
      <c r="D69" s="3"/>
      <c r="E69" s="3">
        <v>48</v>
      </c>
      <c r="F69" s="3">
        <v>56</v>
      </c>
      <c r="G69" s="3">
        <v>62</v>
      </c>
      <c r="H69" s="3">
        <v>76</v>
      </c>
      <c r="I69" s="1">
        <f t="shared" si="1"/>
        <v>70</v>
      </c>
    </row>
    <row r="70" spans="1:9" x14ac:dyDescent="0.25">
      <c r="A70" s="2" t="s">
        <v>55</v>
      </c>
      <c r="B70" s="3">
        <v>75</v>
      </c>
      <c r="C70" s="3">
        <v>63</v>
      </c>
      <c r="D70" s="3"/>
      <c r="E70" s="3">
        <v>48</v>
      </c>
      <c r="F70" s="3">
        <v>62</v>
      </c>
      <c r="G70" s="3">
        <v>69</v>
      </c>
      <c r="H70" s="3">
        <v>80</v>
      </c>
      <c r="I70" s="1">
        <f t="shared" si="1"/>
        <v>70</v>
      </c>
    </row>
    <row r="71" spans="1:9" x14ac:dyDescent="0.25">
      <c r="A71" s="2" t="s">
        <v>63</v>
      </c>
      <c r="B71" s="3">
        <v>78</v>
      </c>
      <c r="C71" s="1"/>
      <c r="D71" s="3">
        <v>75</v>
      </c>
      <c r="E71" s="3">
        <v>45</v>
      </c>
      <c r="F71" s="3">
        <v>50</v>
      </c>
      <c r="G71" s="3">
        <v>66</v>
      </c>
      <c r="H71" s="3">
        <v>80</v>
      </c>
      <c r="I71" s="1">
        <f t="shared" si="1"/>
        <v>70</v>
      </c>
    </row>
    <row r="72" spans="1:9" x14ac:dyDescent="0.25">
      <c r="A72" s="2" t="s">
        <v>35</v>
      </c>
      <c r="B72" s="3">
        <v>60</v>
      </c>
      <c r="C72" s="3">
        <v>72</v>
      </c>
      <c r="D72" s="3"/>
      <c r="E72" s="3">
        <v>56</v>
      </c>
      <c r="F72" s="3">
        <v>63</v>
      </c>
      <c r="G72" s="3">
        <v>72</v>
      </c>
      <c r="H72" s="3">
        <v>78</v>
      </c>
      <c r="I72" s="1">
        <f t="shared" si="1"/>
        <v>69</v>
      </c>
    </row>
    <row r="73" spans="1:9" x14ac:dyDescent="0.25">
      <c r="A73" s="2" t="s">
        <v>9</v>
      </c>
      <c r="B73" s="3">
        <v>68</v>
      </c>
      <c r="C73" s="3">
        <v>90</v>
      </c>
      <c r="D73" s="3"/>
      <c r="E73" s="3">
        <v>53</v>
      </c>
      <c r="F73" s="3">
        <v>53</v>
      </c>
      <c r="G73" s="3">
        <v>68</v>
      </c>
      <c r="H73" s="3">
        <v>65</v>
      </c>
      <c r="I73" s="1">
        <f t="shared" si="1"/>
        <v>69</v>
      </c>
    </row>
    <row r="74" spans="1:9" x14ac:dyDescent="0.25">
      <c r="A74" s="2" t="s">
        <v>52</v>
      </c>
      <c r="B74" s="3">
        <v>67</v>
      </c>
      <c r="C74" s="3">
        <v>73</v>
      </c>
      <c r="D74" s="3"/>
      <c r="E74" s="3">
        <v>60</v>
      </c>
      <c r="F74" s="3">
        <v>63</v>
      </c>
      <c r="G74" s="3">
        <v>61</v>
      </c>
      <c r="H74" s="3">
        <v>77</v>
      </c>
      <c r="I74" s="1">
        <f t="shared" si="1"/>
        <v>68</v>
      </c>
    </row>
    <row r="75" spans="1:9" x14ac:dyDescent="0.25">
      <c r="A75" s="2" t="s">
        <v>94</v>
      </c>
      <c r="B75" s="3">
        <v>75</v>
      </c>
      <c r="C75" s="3">
        <v>76</v>
      </c>
      <c r="D75" s="3"/>
      <c r="E75" s="3">
        <v>64</v>
      </c>
      <c r="F75" s="3">
        <v>51</v>
      </c>
      <c r="G75" s="3">
        <v>75</v>
      </c>
      <c r="H75" s="3">
        <v>0</v>
      </c>
      <c r="I75" s="1">
        <f t="shared" si="1"/>
        <v>68</v>
      </c>
    </row>
    <row r="76" spans="1:9" x14ac:dyDescent="0.25">
      <c r="A76" s="2" t="s">
        <v>77</v>
      </c>
      <c r="B76" s="3">
        <v>62</v>
      </c>
      <c r="C76" s="3">
        <v>68</v>
      </c>
      <c r="D76" s="3"/>
      <c r="E76" s="3">
        <v>39</v>
      </c>
      <c r="F76" s="3">
        <v>52</v>
      </c>
      <c r="G76" s="3">
        <v>75</v>
      </c>
      <c r="H76" s="3">
        <v>77</v>
      </c>
      <c r="I76" s="1">
        <f t="shared" si="1"/>
        <v>67</v>
      </c>
    </row>
    <row r="77" spans="1:9" x14ac:dyDescent="0.25">
      <c r="A77" s="2" t="s">
        <v>38</v>
      </c>
      <c r="B77" s="3">
        <v>66</v>
      </c>
      <c r="C77" s="3">
        <v>67</v>
      </c>
      <c r="D77" s="3"/>
      <c r="E77" s="3">
        <v>47</v>
      </c>
      <c r="F77" s="3">
        <v>46</v>
      </c>
      <c r="G77" s="3">
        <v>78</v>
      </c>
      <c r="H77" s="3">
        <v>70</v>
      </c>
      <c r="I77" s="1">
        <f t="shared" si="1"/>
        <v>66</v>
      </c>
    </row>
    <row r="78" spans="1:9" x14ac:dyDescent="0.25">
      <c r="A78" s="2" t="s">
        <v>20</v>
      </c>
      <c r="B78" s="3">
        <v>72</v>
      </c>
      <c r="C78" s="3">
        <v>72</v>
      </c>
      <c r="D78" s="3"/>
      <c r="E78" s="3">
        <v>48</v>
      </c>
      <c r="F78" s="3">
        <v>41</v>
      </c>
      <c r="G78" s="3">
        <v>68</v>
      </c>
      <c r="H78" s="3">
        <v>66</v>
      </c>
      <c r="I78" s="1">
        <f t="shared" si="1"/>
        <v>65</v>
      </c>
    </row>
    <row r="79" spans="1:9" x14ac:dyDescent="0.25">
      <c r="A79" s="2" t="s">
        <v>70</v>
      </c>
      <c r="B79" s="3">
        <v>58</v>
      </c>
      <c r="C79" s="1"/>
      <c r="D79" s="3">
        <v>65</v>
      </c>
      <c r="E79" s="3">
        <v>51</v>
      </c>
      <c r="F79" s="3">
        <v>53</v>
      </c>
      <c r="G79" s="3">
        <v>70</v>
      </c>
      <c r="H79" s="3">
        <v>80</v>
      </c>
      <c r="I79" s="1">
        <f t="shared" si="1"/>
        <v>65</v>
      </c>
    </row>
    <row r="80" spans="1:9" x14ac:dyDescent="0.25">
      <c r="A80" s="2" t="s">
        <v>75</v>
      </c>
      <c r="B80" s="3">
        <v>62</v>
      </c>
      <c r="C80" s="3">
        <v>67</v>
      </c>
      <c r="D80" s="3"/>
      <c r="E80" s="3">
        <v>57</v>
      </c>
      <c r="F80" s="3">
        <v>51</v>
      </c>
      <c r="G80" s="3">
        <v>66</v>
      </c>
      <c r="H80" s="3">
        <v>68</v>
      </c>
      <c r="I80" s="1">
        <f t="shared" si="1"/>
        <v>64</v>
      </c>
    </row>
    <row r="81" spans="1:9" x14ac:dyDescent="0.25">
      <c r="A81" s="2" t="s">
        <v>97</v>
      </c>
      <c r="B81" s="3">
        <v>64</v>
      </c>
      <c r="C81" s="3">
        <v>75</v>
      </c>
      <c r="D81" s="3"/>
      <c r="E81" s="3">
        <v>58</v>
      </c>
      <c r="F81" s="3">
        <v>59</v>
      </c>
      <c r="G81" s="3">
        <v>64</v>
      </c>
      <c r="H81" s="3">
        <v>0</v>
      </c>
      <c r="I81" s="1">
        <f t="shared" si="1"/>
        <v>64</v>
      </c>
    </row>
    <row r="82" spans="1:9" x14ac:dyDescent="0.25">
      <c r="A82" s="2" t="s">
        <v>12</v>
      </c>
      <c r="B82" s="3">
        <v>65</v>
      </c>
      <c r="C82" s="3">
        <v>66</v>
      </c>
      <c r="D82" s="3"/>
      <c r="E82" s="3">
        <v>44</v>
      </c>
      <c r="F82" s="3">
        <v>50</v>
      </c>
      <c r="G82" s="3">
        <v>62</v>
      </c>
      <c r="H82" s="3">
        <v>71</v>
      </c>
      <c r="I82" s="1">
        <f t="shared" si="1"/>
        <v>63</v>
      </c>
    </row>
    <row r="83" spans="1:9" x14ac:dyDescent="0.25">
      <c r="A83" s="2" t="s">
        <v>62</v>
      </c>
      <c r="B83" s="3">
        <v>64</v>
      </c>
      <c r="C83" s="1"/>
      <c r="D83" s="3">
        <v>62</v>
      </c>
      <c r="E83" s="3">
        <v>46</v>
      </c>
      <c r="F83" s="3">
        <v>41</v>
      </c>
      <c r="G83" s="3">
        <v>71</v>
      </c>
      <c r="H83" s="3">
        <v>71</v>
      </c>
      <c r="I83" s="1">
        <f t="shared" si="1"/>
        <v>63</v>
      </c>
    </row>
    <row r="84" spans="1:9" x14ac:dyDescent="0.25">
      <c r="A84" s="2" t="s">
        <v>65</v>
      </c>
      <c r="B84" s="3">
        <v>69</v>
      </c>
      <c r="C84" s="3">
        <v>71</v>
      </c>
      <c r="D84" s="3"/>
      <c r="E84" s="3">
        <v>45</v>
      </c>
      <c r="F84" s="3">
        <v>41</v>
      </c>
      <c r="G84" s="3">
        <v>58</v>
      </c>
      <c r="H84" s="3">
        <v>71</v>
      </c>
      <c r="I84" s="1">
        <f t="shared" si="1"/>
        <v>63</v>
      </c>
    </row>
    <row r="85" spans="1:9" x14ac:dyDescent="0.25">
      <c r="A85" s="2" t="s">
        <v>41</v>
      </c>
      <c r="B85" s="3">
        <v>62</v>
      </c>
      <c r="C85" s="3">
        <v>71</v>
      </c>
      <c r="D85" s="3"/>
      <c r="E85" s="3">
        <v>47</v>
      </c>
      <c r="F85" s="3">
        <v>44</v>
      </c>
      <c r="G85" s="3">
        <v>63</v>
      </c>
      <c r="H85" s="3">
        <v>66</v>
      </c>
      <c r="I85" s="1">
        <f t="shared" si="1"/>
        <v>62</v>
      </c>
    </row>
    <row r="86" spans="1:9" x14ac:dyDescent="0.25">
      <c r="A86" s="2" t="s">
        <v>40</v>
      </c>
      <c r="B86" s="3">
        <v>68</v>
      </c>
      <c r="C86" s="3">
        <v>67</v>
      </c>
      <c r="D86" s="3"/>
      <c r="E86" s="3">
        <v>48</v>
      </c>
      <c r="F86" s="3">
        <v>46</v>
      </c>
      <c r="G86" s="3">
        <v>59</v>
      </c>
      <c r="H86" s="3">
        <v>66</v>
      </c>
      <c r="I86" s="1">
        <f t="shared" si="1"/>
        <v>62</v>
      </c>
    </row>
    <row r="87" spans="1:9" x14ac:dyDescent="0.25">
      <c r="A87" s="2" t="s">
        <v>53</v>
      </c>
      <c r="B87" s="3">
        <v>54</v>
      </c>
      <c r="C87" s="3">
        <v>69</v>
      </c>
      <c r="D87" s="3"/>
      <c r="E87" s="3">
        <v>58</v>
      </c>
      <c r="F87" s="3">
        <v>50</v>
      </c>
      <c r="G87" s="3">
        <v>59</v>
      </c>
      <c r="H87" s="3">
        <v>68</v>
      </c>
      <c r="I87" s="1">
        <f t="shared" si="1"/>
        <v>62</v>
      </c>
    </row>
    <row r="88" spans="1:9" x14ac:dyDescent="0.25">
      <c r="A88" s="2" t="s">
        <v>91</v>
      </c>
      <c r="B88" s="3">
        <v>60</v>
      </c>
      <c r="C88" s="3">
        <v>70</v>
      </c>
      <c r="D88" s="3"/>
      <c r="E88" s="3">
        <v>33</v>
      </c>
      <c r="F88" s="3">
        <v>45</v>
      </c>
      <c r="G88" s="3">
        <v>60</v>
      </c>
      <c r="H88" s="3">
        <v>72</v>
      </c>
      <c r="I88" s="1">
        <f t="shared" si="1"/>
        <v>61</v>
      </c>
    </row>
    <row r="89" spans="1:9" x14ac:dyDescent="0.25">
      <c r="A89" s="2" t="s">
        <v>64</v>
      </c>
      <c r="B89" s="3">
        <v>53</v>
      </c>
      <c r="C89" s="3">
        <v>71</v>
      </c>
      <c r="D89" s="3"/>
      <c r="E89" s="3">
        <v>45</v>
      </c>
      <c r="F89" s="3">
        <v>43</v>
      </c>
      <c r="G89" s="3">
        <v>66</v>
      </c>
      <c r="H89" s="3">
        <v>71</v>
      </c>
      <c r="I89" s="1">
        <f t="shared" si="1"/>
        <v>61</v>
      </c>
    </row>
    <row r="90" spans="1:9" x14ac:dyDescent="0.25">
      <c r="A90" s="2" t="s">
        <v>73</v>
      </c>
      <c r="B90" s="3">
        <v>61</v>
      </c>
      <c r="C90" s="3">
        <v>55</v>
      </c>
      <c r="D90" s="3"/>
      <c r="E90" s="3">
        <v>49</v>
      </c>
      <c r="F90" s="3">
        <v>53</v>
      </c>
      <c r="G90" s="3">
        <v>67</v>
      </c>
      <c r="H90" s="3">
        <v>70</v>
      </c>
      <c r="I90" s="1">
        <f t="shared" si="1"/>
        <v>61</v>
      </c>
    </row>
    <row r="91" spans="1:9" x14ac:dyDescent="0.25">
      <c r="A91" s="2" t="s">
        <v>57</v>
      </c>
      <c r="B91" s="3">
        <v>83</v>
      </c>
      <c r="C91" s="3">
        <v>52</v>
      </c>
      <c r="D91" s="3"/>
      <c r="E91" s="3">
        <v>35</v>
      </c>
      <c r="F91" s="3">
        <v>41</v>
      </c>
      <c r="G91" s="3">
        <v>52</v>
      </c>
      <c r="H91" s="3">
        <v>69</v>
      </c>
      <c r="I91" s="1">
        <f t="shared" si="1"/>
        <v>59</v>
      </c>
    </row>
    <row r="92" spans="1:9" x14ac:dyDescent="0.25">
      <c r="A92" s="2" t="s">
        <v>36</v>
      </c>
      <c r="B92" s="3">
        <v>53</v>
      </c>
      <c r="C92" s="3">
        <v>50</v>
      </c>
      <c r="D92" s="3"/>
      <c r="E92" s="3">
        <v>35</v>
      </c>
      <c r="F92" s="3">
        <v>49</v>
      </c>
      <c r="G92" s="3">
        <v>65</v>
      </c>
      <c r="H92" s="3">
        <v>74</v>
      </c>
      <c r="I92" s="1">
        <f t="shared" si="1"/>
        <v>58</v>
      </c>
    </row>
    <row r="93" spans="1:9" x14ac:dyDescent="0.25">
      <c r="A93" s="2" t="s">
        <v>18</v>
      </c>
      <c r="B93" s="3">
        <v>52</v>
      </c>
      <c r="C93" s="3">
        <v>62</v>
      </c>
      <c r="D93" s="3"/>
      <c r="E93" s="3">
        <v>42</v>
      </c>
      <c r="F93" s="3">
        <v>45</v>
      </c>
      <c r="G93" s="3">
        <v>61</v>
      </c>
      <c r="H93" s="3">
        <v>68</v>
      </c>
      <c r="I93" s="1">
        <f t="shared" si="1"/>
        <v>58</v>
      </c>
    </row>
    <row r="94" spans="1:9" x14ac:dyDescent="0.25">
      <c r="A94" s="2" t="s">
        <v>43</v>
      </c>
      <c r="B94" s="3">
        <v>61</v>
      </c>
      <c r="C94" s="3">
        <v>61</v>
      </c>
      <c r="D94" s="3"/>
      <c r="E94" s="3">
        <v>48</v>
      </c>
      <c r="F94" s="3">
        <v>41</v>
      </c>
      <c r="G94" s="3">
        <v>56</v>
      </c>
      <c r="H94" s="3">
        <v>59</v>
      </c>
      <c r="I94" s="1">
        <f t="shared" si="1"/>
        <v>57</v>
      </c>
    </row>
    <row r="95" spans="1:9" x14ac:dyDescent="0.25">
      <c r="A95" s="2" t="s">
        <v>80</v>
      </c>
      <c r="B95" s="3">
        <v>52</v>
      </c>
      <c r="C95" s="1"/>
      <c r="D95" s="3">
        <v>58</v>
      </c>
      <c r="E95" s="3">
        <v>42</v>
      </c>
      <c r="F95" s="3">
        <v>47</v>
      </c>
      <c r="G95" s="3">
        <v>60</v>
      </c>
      <c r="H95" s="3">
        <v>68</v>
      </c>
      <c r="I95" s="1">
        <f t="shared" si="1"/>
        <v>57</v>
      </c>
    </row>
    <row r="96" spans="1:9" x14ac:dyDescent="0.25">
      <c r="A96" s="2" t="s">
        <v>88</v>
      </c>
      <c r="B96" s="3">
        <v>54</v>
      </c>
      <c r="C96" s="1"/>
      <c r="D96" s="3">
        <v>60</v>
      </c>
      <c r="E96" s="3">
        <v>33</v>
      </c>
      <c r="F96" s="3">
        <v>41</v>
      </c>
      <c r="G96" s="3">
        <v>52</v>
      </c>
      <c r="H96" s="3">
        <v>69</v>
      </c>
      <c r="I96" s="1">
        <f t="shared" si="1"/>
        <v>55</v>
      </c>
    </row>
    <row r="97" spans="1:10" x14ac:dyDescent="0.25">
      <c r="A97" s="2" t="s">
        <v>93</v>
      </c>
      <c r="B97" s="3">
        <v>63</v>
      </c>
      <c r="C97" s="3">
        <v>84</v>
      </c>
      <c r="D97" s="3"/>
      <c r="E97" s="3">
        <v>35</v>
      </c>
      <c r="F97" s="3">
        <v>40</v>
      </c>
      <c r="G97" s="3">
        <v>54</v>
      </c>
      <c r="H97" s="3">
        <v>0</v>
      </c>
      <c r="I97" s="1">
        <f t="shared" si="1"/>
        <v>55</v>
      </c>
    </row>
    <row r="98" spans="1:10" x14ac:dyDescent="0.25">
      <c r="A98" s="2" t="s">
        <v>8</v>
      </c>
      <c r="B98" s="3">
        <v>56</v>
      </c>
      <c r="C98" s="3">
        <v>63</v>
      </c>
      <c r="D98" s="3"/>
      <c r="E98" s="3">
        <v>36</v>
      </c>
      <c r="F98" s="3">
        <v>36</v>
      </c>
      <c r="G98" s="3">
        <v>56</v>
      </c>
      <c r="H98" s="3">
        <v>62</v>
      </c>
      <c r="I98" s="1">
        <f t="shared" si="1"/>
        <v>55</v>
      </c>
    </row>
    <row r="99" spans="1:10" x14ac:dyDescent="0.25">
      <c r="A99" s="2" t="s">
        <v>15</v>
      </c>
      <c r="B99" s="3">
        <v>52</v>
      </c>
      <c r="C99" s="3">
        <v>53</v>
      </c>
      <c r="D99" s="3"/>
      <c r="E99" s="3">
        <v>42</v>
      </c>
      <c r="F99" s="3">
        <v>47</v>
      </c>
      <c r="G99" s="3">
        <v>55</v>
      </c>
      <c r="H99" s="3">
        <v>59</v>
      </c>
      <c r="I99" s="1">
        <f t="shared" si="1"/>
        <v>53</v>
      </c>
    </row>
    <row r="100" spans="1:10" x14ac:dyDescent="0.25">
      <c r="A100" s="2" t="s">
        <v>96</v>
      </c>
      <c r="B100" s="3">
        <v>53</v>
      </c>
      <c r="C100" s="3">
        <v>74</v>
      </c>
      <c r="D100" s="3"/>
      <c r="E100" s="3">
        <v>33</v>
      </c>
      <c r="F100" s="3">
        <v>45</v>
      </c>
      <c r="G100" s="3">
        <v>60</v>
      </c>
      <c r="H100" s="3">
        <v>0</v>
      </c>
      <c r="I100" s="1">
        <f t="shared" si="1"/>
        <v>53</v>
      </c>
    </row>
    <row r="101" spans="1:10" x14ac:dyDescent="0.25">
      <c r="A101" s="2" t="s">
        <v>13</v>
      </c>
      <c r="B101" s="3">
        <v>44</v>
      </c>
      <c r="C101" s="1"/>
      <c r="D101" s="3">
        <v>53</v>
      </c>
      <c r="E101" s="3">
        <v>29</v>
      </c>
      <c r="F101" s="3">
        <v>45</v>
      </c>
      <c r="G101" s="3">
        <v>54</v>
      </c>
      <c r="H101" s="3">
        <v>57</v>
      </c>
      <c r="I101" s="1">
        <f t="shared" si="1"/>
        <v>51</v>
      </c>
    </row>
    <row r="102" spans="1:10" x14ac:dyDescent="0.25">
      <c r="A102" s="2" t="s">
        <v>82</v>
      </c>
      <c r="B102" s="3">
        <v>47</v>
      </c>
      <c r="C102" s="1"/>
      <c r="D102" s="3">
        <v>47</v>
      </c>
      <c r="E102" s="3">
        <v>33</v>
      </c>
      <c r="F102" s="3">
        <v>36</v>
      </c>
      <c r="G102" s="3">
        <v>49</v>
      </c>
      <c r="H102" s="3">
        <v>65</v>
      </c>
      <c r="I102" s="1">
        <f t="shared" si="1"/>
        <v>49</v>
      </c>
    </row>
    <row r="103" spans="1:10" x14ac:dyDescent="0.25">
      <c r="A103" s="2" t="s">
        <v>45</v>
      </c>
      <c r="B103" s="3">
        <v>50</v>
      </c>
      <c r="C103" s="3">
        <v>50</v>
      </c>
      <c r="D103" s="3"/>
      <c r="E103" s="3">
        <v>30</v>
      </c>
      <c r="F103" s="3">
        <v>36</v>
      </c>
      <c r="G103" s="3">
        <v>52</v>
      </c>
      <c r="H103" s="3">
        <v>55</v>
      </c>
      <c r="I103" s="1">
        <f t="shared" si="1"/>
        <v>49</v>
      </c>
    </row>
    <row r="104" spans="1:10" x14ac:dyDescent="0.25">
      <c r="A104" s="2" t="s">
        <v>11</v>
      </c>
      <c r="B104" s="3">
        <v>44</v>
      </c>
      <c r="C104" s="3">
        <v>50</v>
      </c>
      <c r="D104" s="3"/>
      <c r="E104" s="3">
        <v>41</v>
      </c>
      <c r="F104" s="3">
        <v>45</v>
      </c>
      <c r="G104" s="3">
        <v>41</v>
      </c>
      <c r="H104" s="3">
        <v>57</v>
      </c>
      <c r="I104" s="1">
        <f t="shared" si="1"/>
        <v>47</v>
      </c>
    </row>
    <row r="108" spans="1:10" x14ac:dyDescent="0.25">
      <c r="A108" s="2" t="s">
        <v>117</v>
      </c>
      <c r="B108" s="2" t="s">
        <v>107</v>
      </c>
      <c r="C108" s="2" t="s">
        <v>108</v>
      </c>
      <c r="D108" s="2" t="s">
        <v>109</v>
      </c>
      <c r="E108" s="2" t="s">
        <v>110</v>
      </c>
      <c r="F108" s="2" t="s">
        <v>111</v>
      </c>
      <c r="G108" s="2" t="s">
        <v>112</v>
      </c>
      <c r="H108" s="2" t="s">
        <v>113</v>
      </c>
      <c r="I108" s="2" t="s">
        <v>114</v>
      </c>
      <c r="J108" s="2" t="s">
        <v>115</v>
      </c>
    </row>
    <row r="109" spans="1:10" x14ac:dyDescent="0.25">
      <c r="A109" s="2">
        <v>184</v>
      </c>
      <c r="B109" s="1">
        <f>COUNTIF(B3:B104,"&gt;90")</f>
        <v>13</v>
      </c>
      <c r="C109" s="1">
        <f>COUNTIFS(B3:B104,"&gt;80",B3:B104,"&lt;91")</f>
        <v>19</v>
      </c>
      <c r="D109" s="1">
        <f>COUNTIFS(B3:B104,"&gt;70",B3:B104,"&lt;81")</f>
        <v>31</v>
      </c>
      <c r="E109" s="1">
        <f>COUNTIFS(B3:B104,"&gt;60",B3:B104,"&lt;71")</f>
        <v>23</v>
      </c>
      <c r="F109" s="1">
        <f>COUNTIFS(B3:B104,"&gt;50",B3:B104,"&lt;61")</f>
        <v>12</v>
      </c>
      <c r="G109" s="1">
        <f>COUNTIFS(B3:B104,"&gt;40",B3:B104,"&lt;51")</f>
        <v>4</v>
      </c>
      <c r="H109" s="1">
        <f>COUNTIFS(B3:B104,"&gt;32",B3:B104,"&lt;41")</f>
        <v>0</v>
      </c>
      <c r="I109" s="1">
        <f>COUNTIFS(B3:B104,"&gt;20",B3:B104,"&lt;33")</f>
        <v>0</v>
      </c>
      <c r="J109" s="1">
        <f>COUNTIFS(B3:B104,"&gt;0",B3:B104,"&lt;21")</f>
        <v>0</v>
      </c>
    </row>
    <row r="110" spans="1:10" x14ac:dyDescent="0.25">
      <c r="A110" s="2">
        <v>2</v>
      </c>
      <c r="B110" s="1">
        <f>COUNTIF(C3:C104,"&gt;90")</f>
        <v>19</v>
      </c>
      <c r="C110" s="1">
        <f>COUNTIFS(C3:C104,"&gt;80",C3:C104,"&lt;91")</f>
        <v>24</v>
      </c>
      <c r="D110" s="1">
        <f>COUNTIFS(C3:C104,"&gt;70",C3:C104,"&lt;81")</f>
        <v>17</v>
      </c>
      <c r="E110" s="1">
        <f>COUNTIFS(C3:C104,"&gt;60",C3:C104,"&lt;71")</f>
        <v>14</v>
      </c>
      <c r="F110" s="1">
        <f>COUNTIFS(C3:C104,"&gt;50",C3:C104,"&lt;61")</f>
        <v>3</v>
      </c>
      <c r="G110" s="1">
        <f>COUNTIFS(C3:C104,"&gt;40",C3:C104,"&lt;51")</f>
        <v>3</v>
      </c>
      <c r="H110" s="1">
        <f>COUNTIFS(C3:C104,"&gt;32",C3:C104,"&lt;41")</f>
        <v>0</v>
      </c>
      <c r="I110" s="1">
        <f>COUNTIFS(C3:C104,"&gt;20",C3:C104,"&lt;33")</f>
        <v>0</v>
      </c>
      <c r="J110" s="1">
        <f>COUNTIFS(C3:C104,"&gt;0",C3:C104,"&lt;21")</f>
        <v>0</v>
      </c>
    </row>
    <row r="111" spans="1:10" x14ac:dyDescent="0.25">
      <c r="A111" s="2">
        <v>122</v>
      </c>
      <c r="B111" s="1">
        <f>COUNTIF(D3:D104,"&gt;90")</f>
        <v>6</v>
      </c>
      <c r="C111" s="1">
        <f>COUNTIFS(D3:D104,"&gt;80",D3:D104,"&lt;91")</f>
        <v>4</v>
      </c>
      <c r="D111" s="1">
        <f>COUNTIFS(D3:D104,"&gt;70",D3:D104,"&lt;81")</f>
        <v>4</v>
      </c>
      <c r="E111" s="1">
        <f>COUNTIFS(D3:D104,"&gt;60",D3:D104,"&lt;71")</f>
        <v>4</v>
      </c>
      <c r="F111" s="1">
        <f>COUNTIFS(D3:D104,"&gt;50",D3:D104,"&lt;61")</f>
        <v>3</v>
      </c>
      <c r="G111" s="1">
        <f>COUNTIFS(D3:D104,"&gt;40",D3:D104,"&lt;51")</f>
        <v>1</v>
      </c>
      <c r="H111" s="1">
        <f>COUNTIFS(D3:D104,"&gt;32",D3:D104,"&lt;41")</f>
        <v>0</v>
      </c>
      <c r="I111" s="1">
        <f>COUNTIFS(D3:D104,"&gt;20",D3:D104,"&lt;33")</f>
        <v>0</v>
      </c>
      <c r="J111" s="1">
        <f>COUNTIFS(D3:D104,"&gt;0",D3:D104,"&lt;21")</f>
        <v>0</v>
      </c>
    </row>
    <row r="112" spans="1:10" x14ac:dyDescent="0.25">
      <c r="A112" s="2">
        <v>41</v>
      </c>
      <c r="B112" s="1">
        <f>COUNTIF(E3:E104,"&gt;90")</f>
        <v>7</v>
      </c>
      <c r="C112" s="1">
        <f>COUNTIFS(E3:E104,"&gt;80",E3:E104,"&lt;91")</f>
        <v>12</v>
      </c>
      <c r="D112" s="1">
        <f>COUNTIFS(E3:E104,"&gt;70",E3:E104,"&lt;81")</f>
        <v>12</v>
      </c>
      <c r="E112" s="1">
        <f>COUNTIFS(E3:E104,"&gt;60",E3:E104,"&lt;71")</f>
        <v>15</v>
      </c>
      <c r="F112" s="1">
        <f>COUNTIFS(E3:E104,"&gt;50",E3:E104,"&lt;61")</f>
        <v>22</v>
      </c>
      <c r="G112" s="1">
        <f>COUNTIFS(E3:E104,"&gt;40",E3:E104,"&lt;51")</f>
        <v>21</v>
      </c>
      <c r="H112" s="1">
        <f>COUNTIFS(E3:E104,"&gt;32",E3:E104,"&lt;41")</f>
        <v>11</v>
      </c>
      <c r="I112" s="1">
        <f>COUNTIFS(E3:E104,"&gt;20",E3:E104,"&lt;33")</f>
        <v>2</v>
      </c>
      <c r="J112" s="1">
        <f>COUNTIFS(E3:E104,"&gt;0",E3:E104,"&lt;21")</f>
        <v>0</v>
      </c>
    </row>
    <row r="113" spans="1:10" x14ac:dyDescent="0.25">
      <c r="A113" s="2">
        <v>86</v>
      </c>
      <c r="B113" s="1">
        <f>COUNTIF(F3:F104,"&gt;90")</f>
        <v>14</v>
      </c>
      <c r="C113" s="1">
        <f>COUNTIFS(F3:F104,"&gt;80",F3:F104,"&lt;91")</f>
        <v>12</v>
      </c>
      <c r="D113" s="1">
        <f>COUNTIFS(F3:F104,"&gt;70",F3:F104,"&lt;81")</f>
        <v>13</v>
      </c>
      <c r="E113" s="1">
        <f>COUNTIFS(F3:F104,"&gt;60",F3:F104,"&lt;71")</f>
        <v>19</v>
      </c>
      <c r="F113" s="1">
        <f>COUNTIFS(F3:F104,"&gt;50",F3:F104,"&lt;61")</f>
        <v>18</v>
      </c>
      <c r="G113" s="1">
        <f>COUNTIFS(F3:F104,"&gt;40",F3:F104,"&lt;51")</f>
        <v>22</v>
      </c>
      <c r="H113" s="1">
        <f>COUNTIFS(F3:F104,"&gt;32",F3:F104,"&lt;41")</f>
        <v>4</v>
      </c>
      <c r="I113" s="1">
        <f>COUNTIFS(F3:F104,"&gt;20",F3:F104,"&lt;33")</f>
        <v>0</v>
      </c>
      <c r="J113" s="1">
        <f>COUNTIFS(F3:F104,"&gt;0",F3:F104,"&lt;21")</f>
        <v>0</v>
      </c>
    </row>
    <row r="114" spans="1:10" x14ac:dyDescent="0.25">
      <c r="A114" s="2">
        <v>87</v>
      </c>
      <c r="B114" s="1">
        <f>COUNTIF(G3:G104,"&gt;90")</f>
        <v>15</v>
      </c>
      <c r="C114" s="1">
        <f>COUNTIFS(G3:G104,"&gt;80",G3:G104,"&lt;91")</f>
        <v>28</v>
      </c>
      <c r="D114" s="1">
        <f>COUNTIFS(G3:G104,"&gt;70",G3:G104,"&lt;81")</f>
        <v>23</v>
      </c>
      <c r="E114" s="1">
        <f>COUNTIFS(G3:G104,"&gt;60",G3:G104,"&lt;71")</f>
        <v>20</v>
      </c>
      <c r="F114" s="1">
        <f>COUNTIFS(G3:G104,"&gt;50",G3:G104,"&lt;61")</f>
        <v>14</v>
      </c>
      <c r="G114" s="1">
        <f>COUNTIFS(G3:G104,"&gt;40",G3:G104,"&lt;51")</f>
        <v>2</v>
      </c>
      <c r="H114" s="1">
        <f>COUNTIFS(G3:G104,"&gt;32",G3:G104,"&lt;41")</f>
        <v>0</v>
      </c>
      <c r="I114" s="1">
        <f>COUNTIFS(G3:G104,"&gt;20",G3:G104,"&lt;33")</f>
        <v>0</v>
      </c>
      <c r="J114" s="1">
        <f>COUNTIFS(G3:G104,"&gt;0",G3:G104,"&lt;21")</f>
        <v>0</v>
      </c>
    </row>
    <row r="115" spans="1:10" x14ac:dyDescent="0.25">
      <c r="A115" s="2">
        <v>402</v>
      </c>
      <c r="B115" s="1">
        <f>COUNTIF(H3:H104,"&gt;90")</f>
        <v>14</v>
      </c>
      <c r="C115" s="1">
        <f>COUNTIFS(H3:H104,"&gt;80",H3:H104,"&lt;91")</f>
        <v>27</v>
      </c>
      <c r="D115" s="1">
        <f>COUNTIFS(H3:H104,"&gt;70",H3:H104,"&lt;81")</f>
        <v>35</v>
      </c>
      <c r="E115" s="1">
        <f>COUNTIFS(H3:H104,"&gt;60",H3:H104,"&lt;71")</f>
        <v>17</v>
      </c>
      <c r="F115" s="1">
        <f>COUNTIFS(H3:H104,"&gt;50",H3:H104,"&lt;61")</f>
        <v>5</v>
      </c>
      <c r="G115" s="1">
        <f>COUNTIFS(H3:H104,"&gt;40",H3:H104,"&lt;51")</f>
        <v>0</v>
      </c>
      <c r="H115" s="1">
        <f>COUNTIFS(H3:H104,"&gt;32",H3:H104,"&lt;41")</f>
        <v>0</v>
      </c>
      <c r="I115" s="1">
        <f>COUNTIFS(H3:H104,"&gt;20",H3:H104,"&lt;33")</f>
        <v>0</v>
      </c>
      <c r="J115" s="1">
        <f>COUNTIFS(H3:H104,"&gt;0",H3:H104,"&lt;21")</f>
        <v>0</v>
      </c>
    </row>
  </sheetData>
  <sortState ref="A3:I104">
    <sortCondition descending="1" ref="I3:I104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B F L 2 V H t J Q f a o A A A A + Q A A A B I A H A B D b 2 5 m a W c v U G F j a 2 F n Z S 5 4 b W w g o h g A K K A U A A A A A A A A A A A A A A A A A A A A A A A A A A A A h c 8 x D o I w G A X g q 5 D u t K U a I + S n D E 4 m Y k x M j G t T K j R C M b R Y 7 u b g k b y C J I q 6 O b 6 X b 3 j v c b t D N j R 1 c F W d 1 a 1 J U Y Q p C p S R b a F N m a L e n c I l y j j s h D y L U g U j N j Y Z b J G i y r l L Q o j 3 H v s Z b r u S M E o j c s w 3 e 1 m p R q A P 1 v 9 x q I 1 1 w k i F O B x e Y z j D 8 R w v G I s x H S 2 Q q Y d c m 6 9 h 4 2 R M g f y U s O p r 1 3 e K K x O u t 0 C m C O R 9 g z 8 B U E s D B B Q A A g A I A A R S 9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E U v Z U K I p H u A 4 A A A A R A A A A E w A c A E Z v c m 1 1 b G F z L 1 N l Y 3 R p b 2 4 x L m 0 g o h g A K K A U A A A A A A A A A A A A A A A A A A A A A A A A A A A A K 0 5 N L s n M z 1 M I h t C G 1 g B Q S w E C L Q A U A A I A C A A E U v Z U e 0 l B 9 q g A A A D 5 A A A A E g A A A A A A A A A A A A A A A A A A A A A A Q 2 9 u Z m l n L 1 B h Y 2 t h Z 2 U u e G 1 s U E s B A i 0 A F A A C A A g A B F L 2 V A / K 6 a u k A A A A 6 Q A A A B M A A A A A A A A A A A A A A A A A 9 A A A A F t D b 2 5 0 Z W 5 0 X 1 R 5 c G V z X S 5 4 b W x Q S w E C L Q A U A A I A C A A E U v Z U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Y D b J 5 i I E x U + P f s b p q 3 p c Z Q A A A A A C A A A A A A A Q Z g A A A A E A A C A A A A B Z i 2 O k z 1 9 A V s H X F a e C 7 z y 5 b Z S H s z v O U x k k P v r u T b w l R Q A A A A A O g A A A A A I A A C A A A A A 6 V J + j 2 9 7 K Y S i b R c K a M E w w 6 C B F 0 q V y v 4 E a x 3 i J S + Z g l l A A A A B K + u + w 1 t O G H Z 7 k L G H L 7 e 1 o K J v F U Q 7 j 1 z J A m I N 1 H z b M I q 3 U C d N j J T H e s l u 4 / 4 B O t B X J j g D x C x i e H Q Z z v o 9 C / Z L y e r X y U A V n a g G q 9 n Q m L m + a / k A A A A C 6 c Z k 5 g 2 T g R k P 3 w a I + 3 s F w M Q n I B V t 5 e W / m D u L X X 1 h 0 t 1 W E O s 4 z n O x R 1 c I + u W z 3 d u s a + o E q W u 4 H w x r Y A A c I u u G C < / D a t a M a s h u p > 
</file>

<file path=customXml/itemProps1.xml><?xml version="1.0" encoding="utf-8"?>
<ds:datastoreItem xmlns:ds="http://schemas.openxmlformats.org/officeDocument/2006/customXml" ds:itemID="{01988760-6DFC-40AB-84DA-C5293053E8C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 Result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E-01-2060-BAN</cp:lastModifiedBy>
  <dcterms:created xsi:type="dcterms:W3CDTF">2022-05-26T05:31:00Z</dcterms:created>
  <dcterms:modified xsi:type="dcterms:W3CDTF">2022-12-05T11:06:06Z</dcterms:modified>
</cp:coreProperties>
</file>